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TORAT_GFV\Radna verzija doktorata\Final_sve na kupu\Poslano mentoru 03_08_22\Excel tablice data in brief\"/>
    </mc:Choice>
  </mc:AlternateContent>
  <xr:revisionPtr revIDLastSave="0" documentId="13_ncr:1_{E6180E3B-50B8-487E-9123-481EC7CB70F5}" xr6:coauthVersionLast="47" xr6:coauthVersionMax="47" xr10:uidLastSave="{00000000-0000-0000-0000-000000000000}"/>
  <bookViews>
    <workbookView xWindow="-120" yWindow="-120" windowWidth="29040" windowHeight="15840" xr2:uid="{5FD0E171-98A8-4F22-9B71-620AF5DDEB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68" i="1" l="1"/>
  <c r="E59" i="1"/>
  <c r="E50" i="1"/>
  <c r="E41" i="1"/>
  <c r="K68" i="1"/>
  <c r="G68" i="1"/>
  <c r="L68" i="1" s="1"/>
  <c r="M68" i="1" s="1"/>
  <c r="O68" i="1" s="1"/>
  <c r="E32" i="1" l="1"/>
  <c r="E23" i="1"/>
  <c r="G14" i="1"/>
  <c r="G5" i="1"/>
  <c r="E5" i="1"/>
  <c r="K59" i="1" l="1"/>
  <c r="G59" i="1"/>
  <c r="K50" i="1"/>
  <c r="G50" i="1"/>
  <c r="L50" i="1" s="1"/>
  <c r="K41" i="1"/>
  <c r="G41" i="1"/>
  <c r="L41" i="1" s="1"/>
  <c r="K32" i="1"/>
  <c r="G32" i="1"/>
  <c r="K23" i="1"/>
  <c r="G23" i="1"/>
  <c r="L23" i="1" l="1"/>
  <c r="M23" i="1" s="1"/>
  <c r="O23" i="1" s="1"/>
  <c r="L32" i="1"/>
  <c r="M32" i="1" s="1"/>
  <c r="O32" i="1" s="1"/>
  <c r="M41" i="1"/>
  <c r="O41" i="1" s="1"/>
  <c r="M50" i="1"/>
  <c r="O50" i="1" s="1"/>
  <c r="L59" i="1"/>
  <c r="M59" i="1" s="1"/>
  <c r="O59" i="1" s="1"/>
  <c r="K14" i="1"/>
  <c r="L14" i="1"/>
  <c r="M14" i="1" l="1"/>
  <c r="O14" i="1" s="1"/>
  <c r="L5" i="1"/>
  <c r="K5" i="1"/>
  <c r="M5" i="1" l="1"/>
  <c r="O5" i="1" l="1"/>
</calcChain>
</file>

<file path=xl/sharedStrings.xml><?xml version="1.0" encoding="utf-8"?>
<sst xmlns="http://schemas.openxmlformats.org/spreadsheetml/2006/main" count="31" uniqueCount="21">
  <si>
    <t>Masa kalupa</t>
  </si>
  <si>
    <t xml:space="preserve">Masa kalupa i uzorka </t>
  </si>
  <si>
    <t>Visina od vrha vodilice do vrha utega nakon vibriranja (izmjereno)</t>
  </si>
  <si>
    <t>Srednja vrijednost visine nakon vibriranja</t>
  </si>
  <si>
    <t>Visina uzorka nakon vibriranja</t>
  </si>
  <si>
    <t>Volumen uzorka nakon vibriranja V</t>
  </si>
  <si>
    <t>Masa uzorka</t>
  </si>
  <si>
    <t>Uzorak broj</t>
  </si>
  <si>
    <t>Slijeganje uzorka</t>
  </si>
  <si>
    <t>[g]</t>
  </si>
  <si>
    <t>[cm]</t>
  </si>
  <si>
    <t>Visina vodilice (umjereno)</t>
  </si>
  <si>
    <t>Visina kalupa (umjereno)</t>
  </si>
  <si>
    <t>Visina utega i ploče (umjereno)</t>
  </si>
  <si>
    <t>Razlika između visine vodilice i utega + ploča od utega</t>
  </si>
  <si>
    <t>Promjer kalupa, D (umjereno)</t>
  </si>
  <si>
    <t>Vlažnost uzorka</t>
  </si>
  <si>
    <t>[%]</t>
  </si>
  <si>
    <r>
      <t>[cm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]</t>
    </r>
  </si>
  <si>
    <t>Skupina I</t>
  </si>
  <si>
    <t>Skupina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</si>
</sst>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/>
    <xf numFmtId="2" fontId="0" fillId="0" borderId="0" xfId="0" applyNumberForma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0" fillId="0" borderId="0" xfId="0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3B7E5-BE3F-4810-A5EE-39E81182EB00}">
  <dimension ref="B1:AD182"/>
  <sheetViews>
    <sheetView tabSelected="1" topLeftCell="B1" zoomScale="70" zoomScaleNormal="70" workbookViewId="0">
      <pane xSplit="4" ySplit="4" topLeftCell="F44" activePane="bottomRight" state="frozen"/>
      <selection activeCell="B1" sqref="B1"/>
      <selection pane="topRight" activeCell="G1" sqref="G1"/>
      <selection pane="bottomLeft" activeCell="B5" sqref="B5"/>
      <selection pane="bottomRight" activeCell="B76" sqref="B76"/>
    </sheetView>
  </sheetViews>
  <sheetFormatPr defaultRowHeight="15" x14ac:dyDescent="0.25"/>
  <cols>
    <col min="2" max="3" width="9.28515625" bestFit="1" customWidth="1"/>
    <col min="4" max="4" width="15.85546875" customWidth="1"/>
    <col min="5" max="5" width="15.140625" customWidth="1"/>
    <col min="6" max="6" width="20.5703125" customWidth="1"/>
    <col min="7" max="7" width="18.42578125" customWidth="1"/>
    <col min="8" max="8" width="17.7109375" customWidth="1"/>
    <col min="9" max="9" width="21.7109375" customWidth="1"/>
    <col min="10" max="10" width="20.140625" customWidth="1"/>
    <col min="11" max="11" width="26.85546875" customWidth="1"/>
    <col min="12" max="12" width="18.140625" customWidth="1"/>
    <col min="13" max="13" width="18.85546875" customWidth="1"/>
    <col min="14" max="14" width="23.28515625" customWidth="1"/>
    <col min="15" max="15" width="24.42578125" customWidth="1"/>
    <col min="16" max="16" width="11.85546875" customWidth="1"/>
    <col min="17" max="17" width="10.7109375" customWidth="1"/>
    <col min="18" max="18" width="13.42578125" customWidth="1"/>
    <col min="19" max="19" width="16.7109375" customWidth="1"/>
    <col min="20" max="20" width="11.7109375" customWidth="1"/>
    <col min="21" max="21" width="12" customWidth="1"/>
    <col min="22" max="22" width="12.28515625" customWidth="1"/>
    <col min="23" max="23" width="12" customWidth="1"/>
    <col min="25" max="25" width="10.28515625" customWidth="1"/>
    <col min="26" max="26" width="13.5703125" customWidth="1"/>
  </cols>
  <sheetData>
    <row r="1" spans="2:18" ht="18.75" x14ac:dyDescent="0.3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8" ht="7.5" customHeight="1" x14ac:dyDescent="0.25">
      <c r="C2" s="4"/>
      <c r="D2" s="4"/>
      <c r="E2" s="4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8" s="12" customFormat="1" ht="86.25" customHeight="1" x14ac:dyDescent="0.25">
      <c r="B3" s="13" t="s">
        <v>7</v>
      </c>
      <c r="C3" s="13" t="s">
        <v>0</v>
      </c>
      <c r="D3" s="13" t="s">
        <v>1</v>
      </c>
      <c r="E3" s="13" t="s">
        <v>6</v>
      </c>
      <c r="F3" s="13" t="s">
        <v>2</v>
      </c>
      <c r="G3" s="13" t="s">
        <v>3</v>
      </c>
      <c r="H3" s="13" t="s">
        <v>11</v>
      </c>
      <c r="I3" s="13" t="s">
        <v>12</v>
      </c>
      <c r="J3" s="13" t="s">
        <v>13</v>
      </c>
      <c r="K3" s="13" t="s">
        <v>14</v>
      </c>
      <c r="L3" s="13" t="s">
        <v>8</v>
      </c>
      <c r="M3" s="13" t="s">
        <v>4</v>
      </c>
      <c r="N3" s="13" t="s">
        <v>15</v>
      </c>
      <c r="O3" s="19" t="s">
        <v>5</v>
      </c>
      <c r="P3" s="13" t="s">
        <v>16</v>
      </c>
    </row>
    <row r="4" spans="2:18" s="12" customFormat="1" ht="22.5" customHeight="1" x14ac:dyDescent="0.25">
      <c r="B4" s="20"/>
      <c r="C4" s="13" t="s">
        <v>9</v>
      </c>
      <c r="D4" s="13" t="s">
        <v>9</v>
      </c>
      <c r="E4" s="13" t="s">
        <v>9</v>
      </c>
      <c r="F4" s="13" t="s">
        <v>10</v>
      </c>
      <c r="G4" s="13" t="s">
        <v>10</v>
      </c>
      <c r="H4" s="13" t="s">
        <v>10</v>
      </c>
      <c r="I4" s="13" t="s">
        <v>10</v>
      </c>
      <c r="J4" s="13" t="s">
        <v>10</v>
      </c>
      <c r="K4" s="13" t="s">
        <v>10</v>
      </c>
      <c r="L4" s="13" t="s">
        <v>10</v>
      </c>
      <c r="M4" s="13" t="s">
        <v>10</v>
      </c>
      <c r="N4" s="13" t="s">
        <v>10</v>
      </c>
      <c r="O4" s="19" t="s">
        <v>18</v>
      </c>
      <c r="P4" s="13" t="s">
        <v>17</v>
      </c>
    </row>
    <row r="5" spans="2:18" s="12" customFormat="1" ht="15.75" x14ac:dyDescent="0.25">
      <c r="B5" s="28">
        <v>1</v>
      </c>
      <c r="C5" s="24">
        <v>3746</v>
      </c>
      <c r="D5" s="24">
        <v>4561</v>
      </c>
      <c r="E5" s="21">
        <f>D5-C5</f>
        <v>815</v>
      </c>
      <c r="F5" s="13">
        <v>9.5380000000000003</v>
      </c>
      <c r="G5" s="21">
        <f>AVERAGE(F5:F12)</f>
        <v>9.4972499999999993</v>
      </c>
      <c r="H5" s="24">
        <v>27.937999999999999</v>
      </c>
      <c r="I5" s="24">
        <v>15.523999999999999</v>
      </c>
      <c r="J5" s="24">
        <v>26.053999999999998</v>
      </c>
      <c r="K5" s="24">
        <f>H5-J5</f>
        <v>1.8840000000000003</v>
      </c>
      <c r="L5" s="29">
        <f>G5-K5</f>
        <v>7.613249999999999</v>
      </c>
      <c r="M5" s="29">
        <f>I5-L5</f>
        <v>7.9107500000000002</v>
      </c>
      <c r="N5" s="29">
        <v>15.24225</v>
      </c>
      <c r="O5" s="29">
        <f>((N5*N5*PI())/4)*M5</f>
        <v>1443.4631535619283</v>
      </c>
      <c r="P5" s="32">
        <v>49.907918968692449</v>
      </c>
      <c r="Q5" s="14"/>
      <c r="R5" s="35" t="s">
        <v>19</v>
      </c>
    </row>
    <row r="6" spans="2:18" s="12" customFormat="1" ht="15.75" x14ac:dyDescent="0.25">
      <c r="B6" s="28"/>
      <c r="C6" s="25"/>
      <c r="D6" s="25"/>
      <c r="E6" s="22"/>
      <c r="F6" s="13">
        <v>9.4469999999999992</v>
      </c>
      <c r="G6" s="22"/>
      <c r="H6" s="25"/>
      <c r="I6" s="25"/>
      <c r="J6" s="25"/>
      <c r="K6" s="25"/>
      <c r="L6" s="30"/>
      <c r="M6" s="30"/>
      <c r="N6" s="30"/>
      <c r="O6" s="30"/>
      <c r="P6" s="33"/>
      <c r="Q6" s="14"/>
      <c r="R6" s="35"/>
    </row>
    <row r="7" spans="2:18" s="12" customFormat="1" ht="15.75" x14ac:dyDescent="0.25">
      <c r="B7" s="28"/>
      <c r="C7" s="25"/>
      <c r="D7" s="25"/>
      <c r="E7" s="22"/>
      <c r="F7" s="13">
        <v>9.516</v>
      </c>
      <c r="G7" s="22"/>
      <c r="H7" s="25"/>
      <c r="I7" s="25"/>
      <c r="J7" s="25"/>
      <c r="K7" s="25"/>
      <c r="L7" s="30"/>
      <c r="M7" s="30"/>
      <c r="N7" s="30"/>
      <c r="O7" s="30"/>
      <c r="P7" s="33"/>
      <c r="Q7" s="14"/>
      <c r="R7" s="35"/>
    </row>
    <row r="8" spans="2:18" s="12" customFormat="1" ht="15.75" x14ac:dyDescent="0.25">
      <c r="B8" s="28"/>
      <c r="C8" s="25"/>
      <c r="D8" s="25"/>
      <c r="E8" s="22"/>
      <c r="F8" s="13">
        <v>9.468</v>
      </c>
      <c r="G8" s="22"/>
      <c r="H8" s="25"/>
      <c r="I8" s="25"/>
      <c r="J8" s="25"/>
      <c r="K8" s="25"/>
      <c r="L8" s="30"/>
      <c r="M8" s="30"/>
      <c r="N8" s="30"/>
      <c r="O8" s="30"/>
      <c r="P8" s="33"/>
      <c r="Q8" s="14"/>
      <c r="R8" s="35"/>
    </row>
    <row r="9" spans="2:18" s="12" customFormat="1" ht="15.75" x14ac:dyDescent="0.25">
      <c r="B9" s="28"/>
      <c r="C9" s="25"/>
      <c r="D9" s="25"/>
      <c r="E9" s="22"/>
      <c r="F9" s="13">
        <v>9.4870000000000001</v>
      </c>
      <c r="G9" s="22"/>
      <c r="H9" s="25"/>
      <c r="I9" s="25"/>
      <c r="J9" s="25"/>
      <c r="K9" s="25"/>
      <c r="L9" s="30"/>
      <c r="M9" s="30"/>
      <c r="N9" s="30"/>
      <c r="O9" s="30"/>
      <c r="P9" s="33"/>
      <c r="Q9" s="14"/>
      <c r="R9" s="35"/>
    </row>
    <row r="10" spans="2:18" s="12" customFormat="1" ht="15.75" x14ac:dyDescent="0.25">
      <c r="B10" s="28"/>
      <c r="C10" s="25"/>
      <c r="D10" s="25"/>
      <c r="E10" s="22"/>
      <c r="F10" s="13">
        <v>9.5350000000000001</v>
      </c>
      <c r="G10" s="22"/>
      <c r="H10" s="25"/>
      <c r="I10" s="25"/>
      <c r="J10" s="25"/>
      <c r="K10" s="25"/>
      <c r="L10" s="30"/>
      <c r="M10" s="30"/>
      <c r="N10" s="30"/>
      <c r="O10" s="30"/>
      <c r="P10" s="33"/>
      <c r="Q10" s="14"/>
      <c r="R10" s="35"/>
    </row>
    <row r="11" spans="2:18" s="12" customFormat="1" ht="15.75" x14ac:dyDescent="0.25">
      <c r="B11" s="28"/>
      <c r="C11" s="25"/>
      <c r="D11" s="25"/>
      <c r="E11" s="22"/>
      <c r="F11" s="13">
        <v>9.5259999999999998</v>
      </c>
      <c r="G11" s="22"/>
      <c r="H11" s="25"/>
      <c r="I11" s="25"/>
      <c r="J11" s="25"/>
      <c r="K11" s="25"/>
      <c r="L11" s="30"/>
      <c r="M11" s="30"/>
      <c r="N11" s="30"/>
      <c r="O11" s="30"/>
      <c r="P11" s="33"/>
      <c r="Q11" s="14"/>
      <c r="R11" s="35"/>
    </row>
    <row r="12" spans="2:18" s="12" customFormat="1" ht="15.75" x14ac:dyDescent="0.25">
      <c r="B12" s="28"/>
      <c r="C12" s="26"/>
      <c r="D12" s="26"/>
      <c r="E12" s="23"/>
      <c r="F12" s="13">
        <v>9.4610000000000003</v>
      </c>
      <c r="G12" s="23"/>
      <c r="H12" s="26"/>
      <c r="I12" s="26"/>
      <c r="J12" s="26"/>
      <c r="K12" s="26"/>
      <c r="L12" s="31"/>
      <c r="M12" s="31"/>
      <c r="N12" s="31"/>
      <c r="O12" s="31"/>
      <c r="P12" s="34"/>
      <c r="Q12" s="14"/>
      <c r="R12" s="35"/>
    </row>
    <row r="13" spans="2:18" s="12" customFormat="1" ht="15.75" x14ac:dyDescent="0.25">
      <c r="C13" s="15"/>
      <c r="D13" s="15"/>
      <c r="E13" s="16"/>
      <c r="F13" s="15"/>
      <c r="H13" s="15"/>
      <c r="I13" s="15"/>
      <c r="J13" s="15"/>
      <c r="K13" s="15"/>
      <c r="L13" s="17"/>
      <c r="M13" s="17"/>
      <c r="N13" s="17"/>
      <c r="O13" s="17"/>
      <c r="R13" s="35"/>
    </row>
    <row r="14" spans="2:18" s="12" customFormat="1" ht="15.75" x14ac:dyDescent="0.25">
      <c r="B14" s="28">
        <v>2</v>
      </c>
      <c r="C14" s="24">
        <v>3747</v>
      </c>
      <c r="D14" s="24">
        <v>4490</v>
      </c>
      <c r="E14" s="21">
        <f>D14-C14</f>
        <v>743</v>
      </c>
      <c r="F14" s="13">
        <v>10.212</v>
      </c>
      <c r="G14" s="21">
        <f>AVERAGE(F14:F21)</f>
        <v>10.242749999999997</v>
      </c>
      <c r="H14" s="24">
        <v>27.937999999999999</v>
      </c>
      <c r="I14" s="24">
        <v>15.523999999999999</v>
      </c>
      <c r="J14" s="24">
        <v>26.053999999999998</v>
      </c>
      <c r="K14" s="24">
        <f>H14-J14</f>
        <v>1.8840000000000003</v>
      </c>
      <c r="L14" s="29">
        <f>G14-K14</f>
        <v>8.358749999999997</v>
      </c>
      <c r="M14" s="29">
        <f>I14-L14</f>
        <v>7.1652500000000021</v>
      </c>
      <c r="N14" s="29">
        <v>15.24225</v>
      </c>
      <c r="O14" s="29">
        <f>((N14*N14*PI())/4)*M14</f>
        <v>1307.4328427847688</v>
      </c>
      <c r="P14" s="32">
        <v>52.56673511293635</v>
      </c>
      <c r="Q14" s="14"/>
      <c r="R14" s="35"/>
    </row>
    <row r="15" spans="2:18" s="12" customFormat="1" ht="15.75" x14ac:dyDescent="0.25">
      <c r="B15" s="28"/>
      <c r="C15" s="25"/>
      <c r="D15" s="25"/>
      <c r="E15" s="22"/>
      <c r="F15" s="13">
        <v>10.225</v>
      </c>
      <c r="G15" s="22"/>
      <c r="H15" s="25"/>
      <c r="I15" s="25"/>
      <c r="J15" s="25"/>
      <c r="K15" s="25"/>
      <c r="L15" s="30"/>
      <c r="M15" s="30"/>
      <c r="N15" s="30"/>
      <c r="O15" s="30"/>
      <c r="P15" s="33"/>
      <c r="Q15" s="14"/>
      <c r="R15" s="35"/>
    </row>
    <row r="16" spans="2:18" s="12" customFormat="1" ht="15.75" x14ac:dyDescent="0.25">
      <c r="B16" s="28"/>
      <c r="C16" s="25"/>
      <c r="D16" s="25"/>
      <c r="E16" s="22"/>
      <c r="F16" s="13">
        <v>10.263</v>
      </c>
      <c r="G16" s="22"/>
      <c r="H16" s="25"/>
      <c r="I16" s="25"/>
      <c r="J16" s="25"/>
      <c r="K16" s="25"/>
      <c r="L16" s="30"/>
      <c r="M16" s="30"/>
      <c r="N16" s="30"/>
      <c r="O16" s="30"/>
      <c r="P16" s="33"/>
      <c r="Q16" s="14"/>
      <c r="R16" s="35"/>
    </row>
    <row r="17" spans="2:18" s="12" customFormat="1" ht="15.75" x14ac:dyDescent="0.25">
      <c r="B17" s="28"/>
      <c r="C17" s="25"/>
      <c r="D17" s="25"/>
      <c r="E17" s="22"/>
      <c r="F17" s="13">
        <v>10.238</v>
      </c>
      <c r="G17" s="22"/>
      <c r="H17" s="25"/>
      <c r="I17" s="25"/>
      <c r="J17" s="25"/>
      <c r="K17" s="25"/>
      <c r="L17" s="30"/>
      <c r="M17" s="30"/>
      <c r="N17" s="30"/>
      <c r="O17" s="30"/>
      <c r="P17" s="33"/>
      <c r="Q17" s="14"/>
      <c r="R17" s="35"/>
    </row>
    <row r="18" spans="2:18" s="12" customFormat="1" ht="15.75" x14ac:dyDescent="0.25">
      <c r="B18" s="28"/>
      <c r="C18" s="25"/>
      <c r="D18" s="25"/>
      <c r="E18" s="22"/>
      <c r="F18" s="13">
        <v>10.223000000000001</v>
      </c>
      <c r="G18" s="22"/>
      <c r="H18" s="25"/>
      <c r="I18" s="25"/>
      <c r="J18" s="25"/>
      <c r="K18" s="25"/>
      <c r="L18" s="30"/>
      <c r="M18" s="30"/>
      <c r="N18" s="30"/>
      <c r="O18" s="30"/>
      <c r="P18" s="33"/>
      <c r="Q18" s="14"/>
      <c r="R18" s="35"/>
    </row>
    <row r="19" spans="2:18" s="12" customFormat="1" ht="15.75" x14ac:dyDescent="0.25">
      <c r="B19" s="28"/>
      <c r="C19" s="25"/>
      <c r="D19" s="25"/>
      <c r="E19" s="22"/>
      <c r="F19" s="13">
        <v>10.215</v>
      </c>
      <c r="G19" s="22"/>
      <c r="H19" s="25"/>
      <c r="I19" s="25"/>
      <c r="J19" s="25"/>
      <c r="K19" s="25"/>
      <c r="L19" s="30"/>
      <c r="M19" s="30"/>
      <c r="N19" s="30"/>
      <c r="O19" s="30"/>
      <c r="P19" s="33"/>
      <c r="Q19" s="14"/>
      <c r="R19" s="35"/>
    </row>
    <row r="20" spans="2:18" s="12" customFormat="1" ht="15.75" x14ac:dyDescent="0.25">
      <c r="B20" s="28"/>
      <c r="C20" s="25"/>
      <c r="D20" s="25"/>
      <c r="E20" s="22"/>
      <c r="F20" s="13">
        <v>10.260999999999999</v>
      </c>
      <c r="G20" s="22"/>
      <c r="H20" s="25"/>
      <c r="I20" s="25"/>
      <c r="J20" s="25"/>
      <c r="K20" s="25"/>
      <c r="L20" s="30"/>
      <c r="M20" s="30"/>
      <c r="N20" s="30"/>
      <c r="O20" s="30"/>
      <c r="P20" s="33"/>
      <c r="Q20" s="14"/>
      <c r="R20" s="35"/>
    </row>
    <row r="21" spans="2:18" s="12" customFormat="1" ht="15.75" x14ac:dyDescent="0.25">
      <c r="B21" s="28"/>
      <c r="C21" s="26"/>
      <c r="D21" s="26"/>
      <c r="E21" s="23"/>
      <c r="F21" s="13">
        <v>10.305</v>
      </c>
      <c r="G21" s="23"/>
      <c r="H21" s="26"/>
      <c r="I21" s="26"/>
      <c r="J21" s="26"/>
      <c r="K21" s="26"/>
      <c r="L21" s="31"/>
      <c r="M21" s="31"/>
      <c r="N21" s="31"/>
      <c r="O21" s="31"/>
      <c r="P21" s="34"/>
      <c r="Q21" s="14"/>
      <c r="R21" s="35"/>
    </row>
    <row r="22" spans="2:18" s="12" customFormat="1" ht="15.75" x14ac:dyDescent="0.25">
      <c r="C22" s="15"/>
      <c r="D22" s="15"/>
      <c r="F22" s="15"/>
      <c r="H22" s="15"/>
      <c r="I22" s="15"/>
      <c r="J22" s="15"/>
      <c r="K22" s="15"/>
      <c r="L22" s="17"/>
      <c r="M22" s="17"/>
      <c r="N22" s="17"/>
      <c r="O22" s="17"/>
      <c r="Q22" s="14"/>
      <c r="R22" s="35"/>
    </row>
    <row r="23" spans="2:18" s="12" customFormat="1" ht="15.75" x14ac:dyDescent="0.25">
      <c r="B23" s="28">
        <v>3</v>
      </c>
      <c r="C23" s="24">
        <v>3746</v>
      </c>
      <c r="D23" s="24">
        <v>4561</v>
      </c>
      <c r="E23" s="21">
        <f>D23-C23</f>
        <v>815</v>
      </c>
      <c r="F23" s="13">
        <v>10.558</v>
      </c>
      <c r="G23" s="21">
        <f>AVERAGE(F23:F30)</f>
        <v>10.594875000000002</v>
      </c>
      <c r="H23" s="24">
        <v>27.937999999999999</v>
      </c>
      <c r="I23" s="24">
        <v>15.523999999999999</v>
      </c>
      <c r="J23" s="24">
        <v>26.053999999999998</v>
      </c>
      <c r="K23" s="24">
        <f>H23-J23</f>
        <v>1.8840000000000003</v>
      </c>
      <c r="L23" s="29">
        <f>G23-K23</f>
        <v>8.7108750000000015</v>
      </c>
      <c r="M23" s="29">
        <f>I23-L23</f>
        <v>6.8131249999999977</v>
      </c>
      <c r="N23" s="29">
        <v>15.24225</v>
      </c>
      <c r="O23" s="29">
        <f>((N23*N23*PI())/4)*M23</f>
        <v>1243.1811014267432</v>
      </c>
      <c r="P23" s="32">
        <v>60.749506903353058</v>
      </c>
      <c r="Q23" s="14"/>
      <c r="R23" s="35"/>
    </row>
    <row r="24" spans="2:18" s="12" customFormat="1" ht="15.75" x14ac:dyDescent="0.25">
      <c r="B24" s="28"/>
      <c r="C24" s="25"/>
      <c r="D24" s="25"/>
      <c r="E24" s="22"/>
      <c r="F24" s="13">
        <v>10.622999999999999</v>
      </c>
      <c r="G24" s="22"/>
      <c r="H24" s="25"/>
      <c r="I24" s="25"/>
      <c r="J24" s="25"/>
      <c r="K24" s="25"/>
      <c r="L24" s="30"/>
      <c r="M24" s="30"/>
      <c r="N24" s="30"/>
      <c r="O24" s="30"/>
      <c r="P24" s="33"/>
      <c r="Q24" s="14"/>
      <c r="R24" s="35"/>
    </row>
    <row r="25" spans="2:18" s="12" customFormat="1" ht="15.75" x14ac:dyDescent="0.25">
      <c r="B25" s="28"/>
      <c r="C25" s="25"/>
      <c r="D25" s="25"/>
      <c r="E25" s="22"/>
      <c r="F25" s="13">
        <v>10.596</v>
      </c>
      <c r="G25" s="22"/>
      <c r="H25" s="25"/>
      <c r="I25" s="25"/>
      <c r="J25" s="25"/>
      <c r="K25" s="25"/>
      <c r="L25" s="30"/>
      <c r="M25" s="30"/>
      <c r="N25" s="30"/>
      <c r="O25" s="30"/>
      <c r="P25" s="33"/>
      <c r="Q25" s="14"/>
      <c r="R25" s="35"/>
    </row>
    <row r="26" spans="2:18" s="12" customFormat="1" ht="15.75" x14ac:dyDescent="0.25">
      <c r="B26" s="28"/>
      <c r="C26" s="25"/>
      <c r="D26" s="25"/>
      <c r="E26" s="22"/>
      <c r="F26" s="13">
        <v>10.622</v>
      </c>
      <c r="G26" s="22"/>
      <c r="H26" s="25"/>
      <c r="I26" s="25"/>
      <c r="J26" s="25"/>
      <c r="K26" s="25"/>
      <c r="L26" s="30"/>
      <c r="M26" s="30"/>
      <c r="N26" s="30"/>
      <c r="O26" s="30"/>
      <c r="P26" s="33"/>
      <c r="Q26" s="14"/>
      <c r="R26" s="35"/>
    </row>
    <row r="27" spans="2:18" s="12" customFormat="1" ht="15.75" x14ac:dyDescent="0.25">
      <c r="B27" s="28"/>
      <c r="C27" s="25"/>
      <c r="D27" s="25"/>
      <c r="E27" s="22"/>
      <c r="F27" s="13">
        <v>10.596</v>
      </c>
      <c r="G27" s="22"/>
      <c r="H27" s="25"/>
      <c r="I27" s="25"/>
      <c r="J27" s="25"/>
      <c r="K27" s="25"/>
      <c r="L27" s="30"/>
      <c r="M27" s="30"/>
      <c r="N27" s="30"/>
      <c r="O27" s="30"/>
      <c r="P27" s="33"/>
      <c r="Q27" s="14"/>
      <c r="R27" s="35"/>
    </row>
    <row r="28" spans="2:18" s="12" customFormat="1" ht="15.75" x14ac:dyDescent="0.25">
      <c r="B28" s="28"/>
      <c r="C28" s="25"/>
      <c r="D28" s="25"/>
      <c r="E28" s="22"/>
      <c r="F28" s="13">
        <v>10.548</v>
      </c>
      <c r="G28" s="22"/>
      <c r="H28" s="25"/>
      <c r="I28" s="25"/>
      <c r="J28" s="25"/>
      <c r="K28" s="25"/>
      <c r="L28" s="30"/>
      <c r="M28" s="30"/>
      <c r="N28" s="30"/>
      <c r="O28" s="30"/>
      <c r="P28" s="33"/>
      <c r="Q28" s="14"/>
      <c r="R28" s="35"/>
    </row>
    <row r="29" spans="2:18" s="12" customFormat="1" ht="15.75" x14ac:dyDescent="0.25">
      <c r="B29" s="28"/>
      <c r="C29" s="25"/>
      <c r="D29" s="25"/>
      <c r="E29" s="22"/>
      <c r="F29" s="13">
        <v>10.599</v>
      </c>
      <c r="G29" s="22"/>
      <c r="H29" s="25"/>
      <c r="I29" s="25"/>
      <c r="J29" s="25"/>
      <c r="K29" s="25"/>
      <c r="L29" s="30"/>
      <c r="M29" s="30"/>
      <c r="N29" s="30"/>
      <c r="O29" s="30"/>
      <c r="P29" s="33"/>
      <c r="Q29" s="14"/>
      <c r="R29" s="35"/>
    </row>
    <row r="30" spans="2:18" s="12" customFormat="1" ht="15.75" x14ac:dyDescent="0.25">
      <c r="B30" s="28"/>
      <c r="C30" s="26"/>
      <c r="D30" s="26"/>
      <c r="E30" s="23"/>
      <c r="F30" s="13">
        <v>10.617000000000001</v>
      </c>
      <c r="G30" s="23"/>
      <c r="H30" s="26"/>
      <c r="I30" s="26"/>
      <c r="J30" s="26"/>
      <c r="K30" s="26"/>
      <c r="L30" s="31"/>
      <c r="M30" s="31"/>
      <c r="N30" s="31"/>
      <c r="O30" s="31"/>
      <c r="P30" s="34"/>
      <c r="Q30" s="14"/>
      <c r="R30" s="35"/>
    </row>
    <row r="31" spans="2:18" s="12" customFormat="1" ht="15.75" x14ac:dyDescent="0.25">
      <c r="L31" s="18"/>
      <c r="M31" s="18"/>
      <c r="N31" s="18"/>
      <c r="O31" s="18"/>
      <c r="Q31" s="14"/>
      <c r="R31" s="35"/>
    </row>
    <row r="32" spans="2:18" s="12" customFormat="1" ht="15.75" x14ac:dyDescent="0.25">
      <c r="B32" s="28">
        <v>4</v>
      </c>
      <c r="C32" s="24">
        <v>3746</v>
      </c>
      <c r="D32" s="24">
        <v>4825</v>
      </c>
      <c r="E32" s="21">
        <f>D32-C32</f>
        <v>1079</v>
      </c>
      <c r="F32" s="13">
        <v>8.3330000000000002</v>
      </c>
      <c r="G32" s="21">
        <f>AVERAGE(F32:F39)</f>
        <v>8.3416250000000005</v>
      </c>
      <c r="H32" s="24">
        <v>27.937999999999999</v>
      </c>
      <c r="I32" s="24">
        <v>15.523999999999999</v>
      </c>
      <c r="J32" s="24">
        <v>26.053999999999998</v>
      </c>
      <c r="K32" s="24">
        <f>H32-J32</f>
        <v>1.8840000000000003</v>
      </c>
      <c r="L32" s="29">
        <f>G32-K32</f>
        <v>6.4576250000000002</v>
      </c>
      <c r="M32" s="29">
        <f>I32-L32</f>
        <v>9.066374999999999</v>
      </c>
      <c r="N32" s="29">
        <v>15.24225</v>
      </c>
      <c r="O32" s="29">
        <f>((N32*N32*PI())/4)*M32</f>
        <v>1654.3283821224318</v>
      </c>
      <c r="P32" s="32">
        <v>63.732928679817903</v>
      </c>
      <c r="Q32" s="14"/>
      <c r="R32" s="35"/>
    </row>
    <row r="33" spans="2:18" s="12" customFormat="1" ht="15.75" x14ac:dyDescent="0.25">
      <c r="B33" s="28"/>
      <c r="C33" s="25"/>
      <c r="D33" s="25"/>
      <c r="E33" s="22"/>
      <c r="F33" s="13">
        <v>8.3819999999999997</v>
      </c>
      <c r="G33" s="22"/>
      <c r="H33" s="25"/>
      <c r="I33" s="25"/>
      <c r="J33" s="25"/>
      <c r="K33" s="25"/>
      <c r="L33" s="30"/>
      <c r="M33" s="30"/>
      <c r="N33" s="30"/>
      <c r="O33" s="30"/>
      <c r="P33" s="33"/>
      <c r="Q33" s="14"/>
      <c r="R33" s="35"/>
    </row>
    <row r="34" spans="2:18" s="12" customFormat="1" ht="15.75" x14ac:dyDescent="0.25">
      <c r="B34" s="28"/>
      <c r="C34" s="25"/>
      <c r="D34" s="25"/>
      <c r="E34" s="22"/>
      <c r="F34" s="13">
        <v>8.3409999999999993</v>
      </c>
      <c r="G34" s="22"/>
      <c r="H34" s="25"/>
      <c r="I34" s="25"/>
      <c r="J34" s="25"/>
      <c r="K34" s="25"/>
      <c r="L34" s="30"/>
      <c r="M34" s="30"/>
      <c r="N34" s="30"/>
      <c r="O34" s="30"/>
      <c r="P34" s="33"/>
      <c r="Q34" s="14"/>
      <c r="R34" s="35"/>
    </row>
    <row r="35" spans="2:18" s="12" customFormat="1" ht="15.75" x14ac:dyDescent="0.25">
      <c r="B35" s="28"/>
      <c r="C35" s="25"/>
      <c r="D35" s="25"/>
      <c r="E35" s="22"/>
      <c r="F35" s="13">
        <v>8.2889999999999997</v>
      </c>
      <c r="G35" s="22"/>
      <c r="H35" s="25"/>
      <c r="I35" s="25"/>
      <c r="J35" s="25"/>
      <c r="K35" s="25"/>
      <c r="L35" s="30"/>
      <c r="M35" s="30"/>
      <c r="N35" s="30"/>
      <c r="O35" s="30"/>
      <c r="P35" s="33"/>
      <c r="Q35" s="14"/>
      <c r="R35" s="35"/>
    </row>
    <row r="36" spans="2:18" s="12" customFormat="1" ht="15.75" x14ac:dyDescent="0.25">
      <c r="B36" s="28"/>
      <c r="C36" s="25"/>
      <c r="D36" s="25"/>
      <c r="E36" s="22"/>
      <c r="F36" s="13">
        <v>8.35</v>
      </c>
      <c r="G36" s="22"/>
      <c r="H36" s="25"/>
      <c r="I36" s="25"/>
      <c r="J36" s="25"/>
      <c r="K36" s="25"/>
      <c r="L36" s="30"/>
      <c r="M36" s="30"/>
      <c r="N36" s="30"/>
      <c r="O36" s="30"/>
      <c r="P36" s="33"/>
      <c r="Q36" s="14"/>
      <c r="R36" s="35"/>
    </row>
    <row r="37" spans="2:18" s="12" customFormat="1" ht="15.75" x14ac:dyDescent="0.25">
      <c r="B37" s="28"/>
      <c r="C37" s="25"/>
      <c r="D37" s="25"/>
      <c r="E37" s="22"/>
      <c r="F37" s="13">
        <v>8.4</v>
      </c>
      <c r="G37" s="22"/>
      <c r="H37" s="25"/>
      <c r="I37" s="25"/>
      <c r="J37" s="25"/>
      <c r="K37" s="25"/>
      <c r="L37" s="30"/>
      <c r="M37" s="30"/>
      <c r="N37" s="30"/>
      <c r="O37" s="30"/>
      <c r="P37" s="33"/>
      <c r="Q37" s="14"/>
      <c r="R37" s="35"/>
    </row>
    <row r="38" spans="2:18" s="12" customFormat="1" ht="15.75" x14ac:dyDescent="0.25">
      <c r="B38" s="28"/>
      <c r="C38" s="25"/>
      <c r="D38" s="25"/>
      <c r="E38" s="22"/>
      <c r="F38" s="13">
        <v>8.3469999999999995</v>
      </c>
      <c r="G38" s="22"/>
      <c r="H38" s="25"/>
      <c r="I38" s="25"/>
      <c r="J38" s="25"/>
      <c r="K38" s="25"/>
      <c r="L38" s="30"/>
      <c r="M38" s="30"/>
      <c r="N38" s="30"/>
      <c r="O38" s="30"/>
      <c r="P38" s="33"/>
      <c r="Q38" s="14"/>
      <c r="R38" s="35"/>
    </row>
    <row r="39" spans="2:18" s="12" customFormat="1" ht="15.75" x14ac:dyDescent="0.25">
      <c r="B39" s="28"/>
      <c r="C39" s="26"/>
      <c r="D39" s="26"/>
      <c r="E39" s="23"/>
      <c r="F39" s="13">
        <v>8.2910000000000004</v>
      </c>
      <c r="G39" s="23"/>
      <c r="H39" s="26"/>
      <c r="I39" s="26"/>
      <c r="J39" s="26"/>
      <c r="K39" s="26"/>
      <c r="L39" s="31"/>
      <c r="M39" s="31"/>
      <c r="N39" s="31"/>
      <c r="O39" s="31"/>
      <c r="P39" s="34"/>
      <c r="Q39" s="14"/>
      <c r="R39" s="35"/>
    </row>
    <row r="40" spans="2:18" s="12" customFormat="1" ht="15.75" x14ac:dyDescent="0.25">
      <c r="L40" s="18"/>
      <c r="M40" s="18"/>
      <c r="N40" s="18"/>
      <c r="O40" s="18"/>
      <c r="Q40" s="14"/>
      <c r="R40" s="35"/>
    </row>
    <row r="41" spans="2:18" s="12" customFormat="1" ht="15.75" x14ac:dyDescent="0.25">
      <c r="B41" s="28">
        <v>5</v>
      </c>
      <c r="C41" s="24">
        <v>3746</v>
      </c>
      <c r="D41" s="24">
        <v>4825</v>
      </c>
      <c r="E41" s="21">
        <f>D41-C41</f>
        <v>1079</v>
      </c>
      <c r="F41" s="13">
        <v>8.5589999999999993</v>
      </c>
      <c r="G41" s="21">
        <f>AVERAGE(F41:F48)</f>
        <v>8.5588750000000005</v>
      </c>
      <c r="H41" s="24">
        <v>27.937999999999999</v>
      </c>
      <c r="I41" s="24">
        <v>15.523999999999999</v>
      </c>
      <c r="J41" s="24">
        <v>26.053999999999998</v>
      </c>
      <c r="K41" s="24">
        <f>H41-J41</f>
        <v>1.8840000000000003</v>
      </c>
      <c r="L41" s="29">
        <f>G41-K41</f>
        <v>6.6748750000000001</v>
      </c>
      <c r="M41" s="29">
        <f>I41-L41</f>
        <v>8.849124999999999</v>
      </c>
      <c r="N41" s="29">
        <v>15.24225</v>
      </c>
      <c r="O41" s="29">
        <f>((N41*N41*PI())/4)*M41</f>
        <v>1614.6870876672499</v>
      </c>
      <c r="P41" s="32">
        <v>73.268921095008054</v>
      </c>
      <c r="Q41" s="14"/>
      <c r="R41" s="35"/>
    </row>
    <row r="42" spans="2:18" s="12" customFormat="1" ht="15.75" x14ac:dyDescent="0.25">
      <c r="B42" s="28"/>
      <c r="C42" s="25"/>
      <c r="D42" s="25"/>
      <c r="E42" s="22"/>
      <c r="F42" s="13">
        <v>8.516</v>
      </c>
      <c r="G42" s="22"/>
      <c r="H42" s="25"/>
      <c r="I42" s="25"/>
      <c r="J42" s="25"/>
      <c r="K42" s="25"/>
      <c r="L42" s="30"/>
      <c r="M42" s="30"/>
      <c r="N42" s="30"/>
      <c r="O42" s="30"/>
      <c r="P42" s="33"/>
      <c r="Q42" s="14"/>
      <c r="R42" s="35"/>
    </row>
    <row r="43" spans="2:18" s="12" customFormat="1" ht="15.75" x14ac:dyDescent="0.25">
      <c r="B43" s="28"/>
      <c r="C43" s="25"/>
      <c r="D43" s="25"/>
      <c r="E43" s="22"/>
      <c r="F43" s="13">
        <v>8.5609999999999999</v>
      </c>
      <c r="G43" s="22"/>
      <c r="H43" s="25"/>
      <c r="I43" s="25"/>
      <c r="J43" s="25"/>
      <c r="K43" s="25"/>
      <c r="L43" s="30"/>
      <c r="M43" s="30"/>
      <c r="N43" s="30"/>
      <c r="O43" s="30"/>
      <c r="P43" s="33"/>
      <c r="Q43" s="14"/>
      <c r="R43" s="35"/>
    </row>
    <row r="44" spans="2:18" s="12" customFormat="1" ht="15.75" x14ac:dyDescent="0.25">
      <c r="B44" s="28"/>
      <c r="C44" s="25"/>
      <c r="D44" s="25"/>
      <c r="E44" s="22"/>
      <c r="F44" s="13">
        <v>8.5980000000000008</v>
      </c>
      <c r="G44" s="22"/>
      <c r="H44" s="25"/>
      <c r="I44" s="25"/>
      <c r="J44" s="25"/>
      <c r="K44" s="25"/>
      <c r="L44" s="30"/>
      <c r="M44" s="30"/>
      <c r="N44" s="30"/>
      <c r="O44" s="30"/>
      <c r="P44" s="33"/>
      <c r="Q44" s="14"/>
      <c r="R44" s="35"/>
    </row>
    <row r="45" spans="2:18" s="12" customFormat="1" ht="15.75" x14ac:dyDescent="0.25">
      <c r="B45" s="28"/>
      <c r="C45" s="25"/>
      <c r="D45" s="25"/>
      <c r="E45" s="22"/>
      <c r="F45" s="13">
        <v>8.5250000000000004</v>
      </c>
      <c r="G45" s="22"/>
      <c r="H45" s="25"/>
      <c r="I45" s="25"/>
      <c r="J45" s="25"/>
      <c r="K45" s="25"/>
      <c r="L45" s="30"/>
      <c r="M45" s="30"/>
      <c r="N45" s="30"/>
      <c r="O45" s="30"/>
      <c r="P45" s="33"/>
      <c r="Q45" s="14"/>
      <c r="R45" s="35"/>
    </row>
    <row r="46" spans="2:18" s="12" customFormat="1" ht="15.75" x14ac:dyDescent="0.25">
      <c r="B46" s="28"/>
      <c r="C46" s="25"/>
      <c r="D46" s="25"/>
      <c r="E46" s="22"/>
      <c r="F46" s="13">
        <v>8.5269999999999992</v>
      </c>
      <c r="G46" s="22"/>
      <c r="H46" s="25"/>
      <c r="I46" s="25"/>
      <c r="J46" s="25"/>
      <c r="K46" s="25"/>
      <c r="L46" s="30"/>
      <c r="M46" s="30"/>
      <c r="N46" s="30"/>
      <c r="O46" s="30"/>
      <c r="P46" s="33"/>
      <c r="Q46" s="14"/>
      <c r="R46" s="35"/>
    </row>
    <row r="47" spans="2:18" s="12" customFormat="1" ht="15.75" x14ac:dyDescent="0.25">
      <c r="B47" s="28"/>
      <c r="C47" s="25"/>
      <c r="D47" s="25"/>
      <c r="E47" s="22"/>
      <c r="F47" s="13">
        <v>8.6010000000000009</v>
      </c>
      <c r="G47" s="22"/>
      <c r="H47" s="25"/>
      <c r="I47" s="25"/>
      <c r="J47" s="25"/>
      <c r="K47" s="25"/>
      <c r="L47" s="30"/>
      <c r="M47" s="30"/>
      <c r="N47" s="30"/>
      <c r="O47" s="30"/>
      <c r="P47" s="33"/>
      <c r="Q47" s="14"/>
      <c r="R47" s="35"/>
    </row>
    <row r="48" spans="2:18" s="12" customFormat="1" ht="15.75" x14ac:dyDescent="0.25">
      <c r="B48" s="28"/>
      <c r="C48" s="26"/>
      <c r="D48" s="26"/>
      <c r="E48" s="23"/>
      <c r="F48" s="13">
        <v>8.5839999999999996</v>
      </c>
      <c r="G48" s="23"/>
      <c r="H48" s="26"/>
      <c r="I48" s="26"/>
      <c r="J48" s="26"/>
      <c r="K48" s="26"/>
      <c r="L48" s="31"/>
      <c r="M48" s="31"/>
      <c r="N48" s="31"/>
      <c r="O48" s="31"/>
      <c r="P48" s="34"/>
      <c r="Q48" s="14"/>
      <c r="R48" s="35"/>
    </row>
    <row r="49" spans="2:18" s="12" customFormat="1" ht="15.75" x14ac:dyDescent="0.25">
      <c r="L49" s="18"/>
      <c r="M49" s="18"/>
      <c r="N49" s="18"/>
      <c r="O49" s="18"/>
      <c r="Q49" s="14"/>
      <c r="R49" s="35"/>
    </row>
    <row r="50" spans="2:18" s="12" customFormat="1" ht="15.75" x14ac:dyDescent="0.25">
      <c r="B50" s="28">
        <v>6</v>
      </c>
      <c r="C50" s="24">
        <v>3747</v>
      </c>
      <c r="D50" s="24">
        <v>4826</v>
      </c>
      <c r="E50" s="21">
        <f>D50-C50</f>
        <v>1079</v>
      </c>
      <c r="F50" s="13">
        <v>9.3719999999999999</v>
      </c>
      <c r="G50" s="21">
        <f>AVERAGE(F50:F57)</f>
        <v>9.3542499999999986</v>
      </c>
      <c r="H50" s="24">
        <v>27.937999999999999</v>
      </c>
      <c r="I50" s="24">
        <v>15.523999999999999</v>
      </c>
      <c r="J50" s="24">
        <v>26.053999999999998</v>
      </c>
      <c r="K50" s="24">
        <f>H50-J50</f>
        <v>1.8840000000000003</v>
      </c>
      <c r="L50" s="29">
        <f>G50-K50</f>
        <v>7.4702499999999983</v>
      </c>
      <c r="M50" s="29">
        <f>I50-L50</f>
        <v>8.0537500000000009</v>
      </c>
      <c r="N50" s="29">
        <v>15.24225</v>
      </c>
      <c r="O50" s="29">
        <f>((N50*N50*PI())/4)*M50</f>
        <v>1469.5561575071115</v>
      </c>
      <c r="P50" s="32">
        <v>86.655112651646448</v>
      </c>
      <c r="Q50" s="14"/>
      <c r="R50" s="35"/>
    </row>
    <row r="51" spans="2:18" s="12" customFormat="1" ht="15.75" x14ac:dyDescent="0.25">
      <c r="B51" s="28"/>
      <c r="C51" s="25"/>
      <c r="D51" s="25"/>
      <c r="E51" s="22"/>
      <c r="F51" s="13">
        <v>9.3970000000000002</v>
      </c>
      <c r="G51" s="22"/>
      <c r="H51" s="25"/>
      <c r="I51" s="25"/>
      <c r="J51" s="25"/>
      <c r="K51" s="25"/>
      <c r="L51" s="30"/>
      <c r="M51" s="30"/>
      <c r="N51" s="30"/>
      <c r="O51" s="30"/>
      <c r="P51" s="33"/>
      <c r="Q51" s="14"/>
      <c r="R51" s="35"/>
    </row>
    <row r="52" spans="2:18" s="12" customFormat="1" ht="15.75" x14ac:dyDescent="0.25">
      <c r="B52" s="28"/>
      <c r="C52" s="25"/>
      <c r="D52" s="25"/>
      <c r="E52" s="22"/>
      <c r="F52" s="13">
        <v>9.3160000000000007</v>
      </c>
      <c r="G52" s="22"/>
      <c r="H52" s="25"/>
      <c r="I52" s="25"/>
      <c r="J52" s="25"/>
      <c r="K52" s="25"/>
      <c r="L52" s="30"/>
      <c r="M52" s="30"/>
      <c r="N52" s="30"/>
      <c r="O52" s="30"/>
      <c r="P52" s="33"/>
      <c r="Q52" s="14"/>
      <c r="R52" s="35"/>
    </row>
    <row r="53" spans="2:18" s="12" customFormat="1" ht="15.75" x14ac:dyDescent="0.25">
      <c r="B53" s="28"/>
      <c r="C53" s="25"/>
      <c r="D53" s="25"/>
      <c r="E53" s="22"/>
      <c r="F53" s="13">
        <v>9.3260000000000005</v>
      </c>
      <c r="G53" s="22"/>
      <c r="H53" s="25"/>
      <c r="I53" s="25"/>
      <c r="J53" s="25"/>
      <c r="K53" s="25"/>
      <c r="L53" s="30"/>
      <c r="M53" s="30"/>
      <c r="N53" s="30"/>
      <c r="O53" s="30"/>
      <c r="P53" s="33"/>
      <c r="Q53" s="14"/>
      <c r="R53" s="35"/>
    </row>
    <row r="54" spans="2:18" s="12" customFormat="1" ht="15.75" x14ac:dyDescent="0.25">
      <c r="B54" s="28"/>
      <c r="C54" s="25"/>
      <c r="D54" s="25"/>
      <c r="E54" s="22"/>
      <c r="F54" s="13">
        <v>9.3469999999999995</v>
      </c>
      <c r="G54" s="22"/>
      <c r="H54" s="25"/>
      <c r="I54" s="25"/>
      <c r="J54" s="25"/>
      <c r="K54" s="25"/>
      <c r="L54" s="30"/>
      <c r="M54" s="30"/>
      <c r="N54" s="30"/>
      <c r="O54" s="30"/>
      <c r="P54" s="33"/>
      <c r="Q54" s="14"/>
      <c r="R54" s="35"/>
    </row>
    <row r="55" spans="2:18" s="12" customFormat="1" ht="15.75" x14ac:dyDescent="0.25">
      <c r="B55" s="28"/>
      <c r="C55" s="25"/>
      <c r="D55" s="25"/>
      <c r="E55" s="22"/>
      <c r="F55" s="13">
        <v>9.3729999999999993</v>
      </c>
      <c r="G55" s="22"/>
      <c r="H55" s="25"/>
      <c r="I55" s="25"/>
      <c r="J55" s="25"/>
      <c r="K55" s="25"/>
      <c r="L55" s="30"/>
      <c r="M55" s="30"/>
      <c r="N55" s="30"/>
      <c r="O55" s="30"/>
      <c r="P55" s="33"/>
      <c r="Q55" s="14"/>
      <c r="R55" s="35"/>
    </row>
    <row r="56" spans="2:18" s="12" customFormat="1" ht="15.75" x14ac:dyDescent="0.25">
      <c r="B56" s="28"/>
      <c r="C56" s="25"/>
      <c r="D56" s="25"/>
      <c r="E56" s="22"/>
      <c r="F56" s="13">
        <v>9.3559999999999999</v>
      </c>
      <c r="G56" s="22"/>
      <c r="H56" s="25"/>
      <c r="I56" s="25"/>
      <c r="J56" s="25"/>
      <c r="K56" s="25"/>
      <c r="L56" s="30"/>
      <c r="M56" s="30"/>
      <c r="N56" s="30"/>
      <c r="O56" s="30"/>
      <c r="P56" s="33"/>
      <c r="Q56" s="14"/>
      <c r="R56" s="35"/>
    </row>
    <row r="57" spans="2:18" s="12" customFormat="1" ht="15.75" x14ac:dyDescent="0.25">
      <c r="B57" s="28"/>
      <c r="C57" s="26"/>
      <c r="D57" s="26"/>
      <c r="E57" s="23"/>
      <c r="F57" s="13">
        <v>9.3469999999999995</v>
      </c>
      <c r="G57" s="23"/>
      <c r="H57" s="26"/>
      <c r="I57" s="26"/>
      <c r="J57" s="26"/>
      <c r="K57" s="26"/>
      <c r="L57" s="31"/>
      <c r="M57" s="31"/>
      <c r="N57" s="31"/>
      <c r="O57" s="31"/>
      <c r="P57" s="34"/>
      <c r="Q57" s="14"/>
      <c r="R57" s="35"/>
    </row>
    <row r="58" spans="2:18" s="12" customFormat="1" ht="15.75" x14ac:dyDescent="0.25">
      <c r="L58" s="18"/>
      <c r="M58" s="18"/>
      <c r="N58" s="18"/>
      <c r="O58" s="18"/>
      <c r="Q58" s="14"/>
      <c r="R58" s="14"/>
    </row>
    <row r="59" spans="2:18" s="12" customFormat="1" ht="15.75" x14ac:dyDescent="0.25">
      <c r="B59" s="28">
        <v>7</v>
      </c>
      <c r="C59" s="24">
        <v>3747</v>
      </c>
      <c r="D59" s="24">
        <v>5151</v>
      </c>
      <c r="E59" s="21">
        <f>D59-C59</f>
        <v>1404</v>
      </c>
      <c r="F59" s="13">
        <v>6.984</v>
      </c>
      <c r="G59" s="21">
        <f>AVERAGE(F59:F66)</f>
        <v>7.03925</v>
      </c>
      <c r="H59" s="24">
        <v>27.937999999999999</v>
      </c>
      <c r="I59" s="24">
        <v>15.523999999999999</v>
      </c>
      <c r="J59" s="24">
        <v>26.053999999999998</v>
      </c>
      <c r="K59" s="24">
        <f>H59-J59</f>
        <v>1.8840000000000003</v>
      </c>
      <c r="L59" s="29">
        <f>G59-K59</f>
        <v>5.1552499999999997</v>
      </c>
      <c r="M59" s="29">
        <f>I59-L59</f>
        <v>10.368749999999999</v>
      </c>
      <c r="N59" s="29">
        <v>15.24225</v>
      </c>
      <c r="O59" s="29">
        <f>((N59*N59*PI())/4)*M59</f>
        <v>1891.9708717245826</v>
      </c>
      <c r="P59" s="32">
        <v>90.625</v>
      </c>
      <c r="Q59" s="14"/>
      <c r="R59" s="35" t="s">
        <v>20</v>
      </c>
    </row>
    <row r="60" spans="2:18" s="12" customFormat="1" ht="15.75" x14ac:dyDescent="0.25">
      <c r="B60" s="28"/>
      <c r="C60" s="25"/>
      <c r="D60" s="25"/>
      <c r="E60" s="22"/>
      <c r="F60" s="13">
        <v>7.0620000000000003</v>
      </c>
      <c r="G60" s="22"/>
      <c r="H60" s="25"/>
      <c r="I60" s="25"/>
      <c r="J60" s="25"/>
      <c r="K60" s="25"/>
      <c r="L60" s="30"/>
      <c r="M60" s="30"/>
      <c r="N60" s="30"/>
      <c r="O60" s="30"/>
      <c r="P60" s="33"/>
      <c r="Q60" s="14"/>
      <c r="R60" s="35"/>
    </row>
    <row r="61" spans="2:18" s="12" customFormat="1" ht="15.75" x14ac:dyDescent="0.25">
      <c r="B61" s="28"/>
      <c r="C61" s="25"/>
      <c r="D61" s="25"/>
      <c r="E61" s="22"/>
      <c r="F61" s="13">
        <v>7.0750000000000002</v>
      </c>
      <c r="G61" s="22"/>
      <c r="H61" s="25"/>
      <c r="I61" s="25"/>
      <c r="J61" s="25"/>
      <c r="K61" s="25"/>
      <c r="L61" s="30"/>
      <c r="M61" s="30"/>
      <c r="N61" s="30"/>
      <c r="O61" s="30"/>
      <c r="P61" s="33"/>
      <c r="Q61" s="14"/>
      <c r="R61" s="35"/>
    </row>
    <row r="62" spans="2:18" s="12" customFormat="1" ht="15.75" x14ac:dyDescent="0.25">
      <c r="B62" s="28"/>
      <c r="C62" s="25"/>
      <c r="D62" s="25"/>
      <c r="E62" s="22"/>
      <c r="F62" s="13">
        <v>7.0369999999999999</v>
      </c>
      <c r="G62" s="22"/>
      <c r="H62" s="25"/>
      <c r="I62" s="25"/>
      <c r="J62" s="25"/>
      <c r="K62" s="25"/>
      <c r="L62" s="30"/>
      <c r="M62" s="30"/>
      <c r="N62" s="30"/>
      <c r="O62" s="30"/>
      <c r="P62" s="33"/>
      <c r="Q62" s="14"/>
      <c r="R62" s="35"/>
    </row>
    <row r="63" spans="2:18" s="12" customFormat="1" ht="15.75" x14ac:dyDescent="0.25">
      <c r="B63" s="28"/>
      <c r="C63" s="25"/>
      <c r="D63" s="25"/>
      <c r="E63" s="22"/>
      <c r="F63" s="13">
        <v>7.008</v>
      </c>
      <c r="G63" s="22"/>
      <c r="H63" s="25"/>
      <c r="I63" s="25"/>
      <c r="J63" s="25"/>
      <c r="K63" s="25"/>
      <c r="L63" s="30"/>
      <c r="M63" s="30"/>
      <c r="N63" s="30"/>
      <c r="O63" s="30"/>
      <c r="P63" s="33"/>
      <c r="Q63" s="14"/>
      <c r="R63" s="35"/>
    </row>
    <row r="64" spans="2:18" s="12" customFormat="1" ht="15.75" x14ac:dyDescent="0.25">
      <c r="B64" s="28"/>
      <c r="C64" s="25"/>
      <c r="D64" s="25"/>
      <c r="E64" s="22"/>
      <c r="F64" s="13">
        <v>7.0030000000000001</v>
      </c>
      <c r="G64" s="22"/>
      <c r="H64" s="25"/>
      <c r="I64" s="25"/>
      <c r="J64" s="25"/>
      <c r="K64" s="25"/>
      <c r="L64" s="30"/>
      <c r="M64" s="30"/>
      <c r="N64" s="30"/>
      <c r="O64" s="30"/>
      <c r="P64" s="33"/>
      <c r="Q64" s="14"/>
      <c r="R64" s="35"/>
    </row>
    <row r="65" spans="2:26" s="12" customFormat="1" ht="15.75" x14ac:dyDescent="0.25">
      <c r="B65" s="28"/>
      <c r="C65" s="25"/>
      <c r="D65" s="25"/>
      <c r="E65" s="22"/>
      <c r="F65" s="13">
        <v>7.0659999999999998</v>
      </c>
      <c r="G65" s="22"/>
      <c r="H65" s="25"/>
      <c r="I65" s="25"/>
      <c r="J65" s="25"/>
      <c r="K65" s="25"/>
      <c r="L65" s="30"/>
      <c r="M65" s="30"/>
      <c r="N65" s="30"/>
      <c r="O65" s="30"/>
      <c r="P65" s="33"/>
      <c r="Q65" s="14"/>
      <c r="R65" s="35"/>
    </row>
    <row r="66" spans="2:26" s="12" customFormat="1" ht="15.75" x14ac:dyDescent="0.25">
      <c r="B66" s="28"/>
      <c r="C66" s="26"/>
      <c r="D66" s="26"/>
      <c r="E66" s="23"/>
      <c r="F66" s="13">
        <v>7.0789999999999997</v>
      </c>
      <c r="G66" s="23"/>
      <c r="H66" s="26"/>
      <c r="I66" s="26"/>
      <c r="J66" s="26"/>
      <c r="K66" s="26"/>
      <c r="L66" s="31"/>
      <c r="M66" s="31"/>
      <c r="N66" s="31"/>
      <c r="O66" s="31"/>
      <c r="P66" s="34"/>
      <c r="Q66" s="14"/>
      <c r="R66" s="35"/>
    </row>
    <row r="67" spans="2:26" ht="15" customHeight="1" x14ac:dyDescent="0.25">
      <c r="R67" s="35"/>
    </row>
    <row r="68" spans="2:26" s="12" customFormat="1" ht="15.75" x14ac:dyDescent="0.25">
      <c r="B68" s="28">
        <v>8</v>
      </c>
      <c r="C68" s="24">
        <v>3746</v>
      </c>
      <c r="D68" s="24">
        <v>5151</v>
      </c>
      <c r="E68" s="21">
        <f>D68-C68</f>
        <v>1405</v>
      </c>
      <c r="F68" s="13">
        <v>7.0960000000000001</v>
      </c>
      <c r="G68" s="21">
        <f>AVERAGE(F68:F75)</f>
        <v>7.120000000000001</v>
      </c>
      <c r="H68" s="24">
        <v>27.937999999999999</v>
      </c>
      <c r="I68" s="24">
        <v>15.523999999999999</v>
      </c>
      <c r="J68" s="24">
        <v>26.053999999999998</v>
      </c>
      <c r="K68" s="24">
        <f>H68-J68</f>
        <v>1.8840000000000003</v>
      </c>
      <c r="L68" s="29">
        <f>G68-K68</f>
        <v>5.2360000000000007</v>
      </c>
      <c r="M68" s="29">
        <f>I68-L68</f>
        <v>10.287999999999998</v>
      </c>
      <c r="N68" s="29">
        <v>15.24225</v>
      </c>
      <c r="O68" s="29">
        <f>((N68*N68*PI())/4)*M68</f>
        <v>1877.2365355807119</v>
      </c>
      <c r="P68" s="32">
        <v>91.917808219178085</v>
      </c>
      <c r="Q68" s="14"/>
      <c r="R68" s="35"/>
    </row>
    <row r="69" spans="2:26" s="12" customFormat="1" ht="15.75" x14ac:dyDescent="0.25">
      <c r="B69" s="28"/>
      <c r="C69" s="25"/>
      <c r="D69" s="25"/>
      <c r="E69" s="22"/>
      <c r="F69" s="13">
        <v>7.1310000000000002</v>
      </c>
      <c r="G69" s="22"/>
      <c r="H69" s="25"/>
      <c r="I69" s="25"/>
      <c r="J69" s="25"/>
      <c r="K69" s="25"/>
      <c r="L69" s="30"/>
      <c r="M69" s="30"/>
      <c r="N69" s="30"/>
      <c r="O69" s="30"/>
      <c r="P69" s="33"/>
      <c r="Q69" s="14"/>
      <c r="R69" s="35"/>
    </row>
    <row r="70" spans="2:26" s="12" customFormat="1" ht="15.75" x14ac:dyDescent="0.25">
      <c r="B70" s="28"/>
      <c r="C70" s="25"/>
      <c r="D70" s="25"/>
      <c r="E70" s="22"/>
      <c r="F70" s="13">
        <v>7.1470000000000002</v>
      </c>
      <c r="G70" s="22"/>
      <c r="H70" s="25"/>
      <c r="I70" s="25"/>
      <c r="J70" s="25"/>
      <c r="K70" s="25"/>
      <c r="L70" s="30"/>
      <c r="M70" s="30"/>
      <c r="N70" s="30"/>
      <c r="O70" s="30"/>
      <c r="P70" s="33"/>
      <c r="Q70" s="14"/>
      <c r="R70" s="35"/>
    </row>
    <row r="71" spans="2:26" s="12" customFormat="1" ht="15.75" x14ac:dyDescent="0.25">
      <c r="B71" s="28"/>
      <c r="C71" s="25"/>
      <c r="D71" s="25"/>
      <c r="E71" s="22"/>
      <c r="F71" s="13">
        <v>7.12</v>
      </c>
      <c r="G71" s="22"/>
      <c r="H71" s="25"/>
      <c r="I71" s="25"/>
      <c r="J71" s="25"/>
      <c r="K71" s="25"/>
      <c r="L71" s="30"/>
      <c r="M71" s="30"/>
      <c r="N71" s="30"/>
      <c r="O71" s="30"/>
      <c r="P71" s="33"/>
      <c r="Q71" s="14"/>
      <c r="R71" s="35"/>
    </row>
    <row r="72" spans="2:26" s="12" customFormat="1" ht="15.75" x14ac:dyDescent="0.25">
      <c r="B72" s="28"/>
      <c r="C72" s="25"/>
      <c r="D72" s="25"/>
      <c r="E72" s="22"/>
      <c r="F72" s="13">
        <v>7.0979999999999999</v>
      </c>
      <c r="G72" s="22"/>
      <c r="H72" s="25"/>
      <c r="I72" s="25"/>
      <c r="J72" s="25"/>
      <c r="K72" s="25"/>
      <c r="L72" s="30"/>
      <c r="M72" s="30"/>
      <c r="N72" s="30"/>
      <c r="O72" s="30"/>
      <c r="P72" s="33"/>
      <c r="Q72" s="14"/>
      <c r="R72" s="35"/>
    </row>
    <row r="73" spans="2:26" s="12" customFormat="1" ht="15.75" x14ac:dyDescent="0.25">
      <c r="B73" s="28"/>
      <c r="C73" s="25"/>
      <c r="D73" s="25"/>
      <c r="E73" s="22"/>
      <c r="F73" s="13">
        <v>7.0860000000000003</v>
      </c>
      <c r="G73" s="22"/>
      <c r="H73" s="25"/>
      <c r="I73" s="25"/>
      <c r="J73" s="25"/>
      <c r="K73" s="25"/>
      <c r="L73" s="30"/>
      <c r="M73" s="30"/>
      <c r="N73" s="30"/>
      <c r="O73" s="30"/>
      <c r="P73" s="33"/>
      <c r="Q73" s="14"/>
      <c r="R73" s="35"/>
    </row>
    <row r="74" spans="2:26" s="12" customFormat="1" ht="15.75" x14ac:dyDescent="0.25">
      <c r="B74" s="28"/>
      <c r="C74" s="25"/>
      <c r="D74" s="25"/>
      <c r="E74" s="22"/>
      <c r="F74" s="13">
        <v>7.14</v>
      </c>
      <c r="G74" s="22"/>
      <c r="H74" s="25"/>
      <c r="I74" s="25"/>
      <c r="J74" s="25"/>
      <c r="K74" s="25"/>
      <c r="L74" s="30"/>
      <c r="M74" s="30"/>
      <c r="N74" s="30"/>
      <c r="O74" s="30"/>
      <c r="P74" s="33"/>
      <c r="Q74" s="14"/>
      <c r="R74" s="35"/>
    </row>
    <row r="75" spans="2:26" s="12" customFormat="1" ht="15.75" x14ac:dyDescent="0.25">
      <c r="B75" s="28"/>
      <c r="C75" s="26"/>
      <c r="D75" s="26"/>
      <c r="E75" s="23"/>
      <c r="F75" s="13">
        <v>7.1420000000000003</v>
      </c>
      <c r="G75" s="23"/>
      <c r="H75" s="26"/>
      <c r="I75" s="26"/>
      <c r="J75" s="26"/>
      <c r="K75" s="26"/>
      <c r="L75" s="31"/>
      <c r="M75" s="31"/>
      <c r="N75" s="31"/>
      <c r="O75" s="31"/>
      <c r="P75" s="34"/>
      <c r="Q75" s="14"/>
      <c r="R75" s="35"/>
    </row>
    <row r="76" spans="2:26" s="12" customFormat="1" ht="15.75" x14ac:dyDescent="0.25">
      <c r="L76" s="18"/>
      <c r="M76" s="18"/>
      <c r="N76" s="18"/>
      <c r="O76" s="18"/>
      <c r="Q76" s="14"/>
    </row>
    <row r="77" spans="2:26" x14ac:dyDescent="0.25">
      <c r="B77" s="5"/>
      <c r="C77" s="11"/>
      <c r="D77" s="11"/>
      <c r="E77" s="5"/>
      <c r="F77" s="4"/>
      <c r="G77" s="5"/>
      <c r="H77" s="11"/>
      <c r="I77" s="11"/>
      <c r="J77" s="11"/>
      <c r="K77" s="11"/>
      <c r="L77" s="11"/>
      <c r="M77" s="11"/>
      <c r="N77" s="11"/>
      <c r="O77" s="11"/>
      <c r="P77" s="5"/>
      <c r="Q77" s="5"/>
      <c r="T77" s="1"/>
      <c r="U77" s="1"/>
      <c r="V77" s="1"/>
      <c r="W77" s="1"/>
      <c r="X77" s="1"/>
      <c r="Y77" s="1"/>
      <c r="Z77" s="6"/>
    </row>
    <row r="78" spans="2:26" x14ac:dyDescent="0.25">
      <c r="B78" s="5"/>
      <c r="C78" s="11"/>
      <c r="D78" s="11"/>
      <c r="E78" s="5"/>
      <c r="F78" s="4"/>
      <c r="G78" s="5"/>
      <c r="H78" s="11"/>
      <c r="I78" s="11"/>
      <c r="J78" s="11"/>
      <c r="K78" s="11"/>
      <c r="L78" s="11"/>
      <c r="M78" s="11"/>
      <c r="N78" s="11"/>
      <c r="O78" s="11"/>
      <c r="P78" s="5"/>
      <c r="Q78" s="5"/>
    </row>
    <row r="79" spans="2:26" x14ac:dyDescent="0.25">
      <c r="B79" s="5"/>
      <c r="C79" s="11"/>
      <c r="D79" s="11"/>
      <c r="E79" s="5"/>
      <c r="F79" s="4"/>
      <c r="G79" s="5"/>
      <c r="H79" s="11"/>
      <c r="I79" s="11"/>
      <c r="J79" s="11"/>
      <c r="K79" s="11"/>
      <c r="L79" s="11"/>
      <c r="M79" s="11"/>
      <c r="N79" s="11"/>
      <c r="O79" s="11"/>
      <c r="P79" s="5"/>
      <c r="Q79" s="5"/>
    </row>
    <row r="82" spans="2:27" x14ac:dyDescent="0.25">
      <c r="Z82" s="1"/>
      <c r="AA82" s="1"/>
    </row>
    <row r="85" spans="2:27" x14ac:dyDescent="0.25">
      <c r="B85" s="5"/>
      <c r="C85" s="11"/>
      <c r="D85" s="11"/>
      <c r="E85" s="5"/>
      <c r="F85" s="4"/>
      <c r="G85" s="5"/>
      <c r="H85" s="11"/>
      <c r="I85" s="11"/>
      <c r="J85" s="11"/>
      <c r="K85" s="11"/>
      <c r="L85" s="11"/>
      <c r="M85" s="11"/>
      <c r="N85" s="11"/>
      <c r="O85" s="11"/>
      <c r="P85" s="5"/>
      <c r="Q85" s="5"/>
    </row>
    <row r="86" spans="2:27" x14ac:dyDescent="0.25">
      <c r="B86" s="5"/>
      <c r="C86" s="11"/>
      <c r="D86" s="11"/>
      <c r="E86" s="5"/>
      <c r="F86" s="4"/>
      <c r="G86" s="5"/>
      <c r="H86" s="11"/>
      <c r="I86" s="11"/>
      <c r="J86" s="11"/>
      <c r="K86" s="11"/>
      <c r="L86" s="11"/>
      <c r="M86" s="11"/>
      <c r="N86" s="11"/>
      <c r="O86" s="11"/>
      <c r="P86" s="5"/>
      <c r="Q86" s="5"/>
    </row>
    <row r="87" spans="2:27" x14ac:dyDescent="0.25">
      <c r="B87" s="5"/>
      <c r="C87" s="11"/>
      <c r="D87" s="11"/>
      <c r="E87" s="5"/>
      <c r="F87" s="4"/>
      <c r="G87" s="5"/>
      <c r="H87" s="11"/>
      <c r="I87" s="11"/>
      <c r="J87" s="11"/>
      <c r="K87" s="11"/>
      <c r="L87" s="11"/>
      <c r="M87" s="11"/>
      <c r="N87" s="11"/>
      <c r="O87" s="11"/>
      <c r="P87" s="5"/>
      <c r="Q87" s="5"/>
    </row>
    <row r="88" spans="2:27" x14ac:dyDescent="0.25">
      <c r="B88" s="5"/>
      <c r="C88" s="11"/>
      <c r="D88" s="11"/>
      <c r="E88" s="5"/>
      <c r="F88" s="4"/>
      <c r="G88" s="5"/>
      <c r="H88" s="11"/>
      <c r="I88" s="11"/>
      <c r="J88" s="11"/>
      <c r="K88" s="11"/>
      <c r="L88" s="11"/>
      <c r="M88" s="11"/>
      <c r="N88" s="11"/>
      <c r="O88" s="11"/>
      <c r="P88" s="5"/>
      <c r="Q88" s="5"/>
      <c r="T88" s="27"/>
      <c r="U88" s="27"/>
      <c r="V88" s="27"/>
      <c r="W88" s="27"/>
      <c r="X88" s="27"/>
      <c r="Y88" s="27"/>
    </row>
    <row r="89" spans="2:27" x14ac:dyDescent="0.25">
      <c r="B89" s="5"/>
      <c r="C89" s="11"/>
      <c r="D89" s="11"/>
      <c r="E89" s="5"/>
      <c r="F89" s="4"/>
      <c r="G89" s="5"/>
      <c r="H89" s="11"/>
      <c r="I89" s="11"/>
      <c r="J89" s="11"/>
      <c r="K89" s="11"/>
      <c r="L89" s="11"/>
      <c r="M89" s="11"/>
      <c r="N89" s="11"/>
      <c r="O89" s="11"/>
      <c r="P89" s="5"/>
      <c r="Q89" s="5"/>
      <c r="T89" s="1"/>
      <c r="U89" s="1"/>
      <c r="V89" s="1"/>
      <c r="W89" s="1"/>
      <c r="X89" s="1"/>
      <c r="Y89" s="1"/>
      <c r="Z89" s="1"/>
      <c r="AA89" s="1"/>
    </row>
    <row r="90" spans="2:27" x14ac:dyDescent="0.25">
      <c r="B90" s="5"/>
      <c r="C90" s="11"/>
      <c r="D90" s="11"/>
      <c r="E90" s="5"/>
      <c r="F90" s="4"/>
      <c r="G90" s="5"/>
      <c r="H90" s="11"/>
      <c r="I90" s="11"/>
      <c r="J90" s="11"/>
      <c r="K90" s="11"/>
      <c r="L90" s="11"/>
      <c r="M90" s="11"/>
      <c r="N90" s="11"/>
      <c r="O90" s="11"/>
      <c r="P90" s="5"/>
      <c r="Q90" s="5"/>
      <c r="T90" s="1"/>
      <c r="U90" s="1"/>
      <c r="V90" s="1"/>
      <c r="W90" s="1"/>
      <c r="X90" s="1"/>
      <c r="Y90" s="1"/>
      <c r="Z90" s="1"/>
      <c r="AA90" s="1"/>
    </row>
    <row r="91" spans="2:27" x14ac:dyDescent="0.25">
      <c r="B91" s="5"/>
      <c r="C91" s="11"/>
      <c r="D91" s="11"/>
      <c r="E91" s="5"/>
      <c r="F91" s="4"/>
      <c r="G91" s="5"/>
      <c r="H91" s="11"/>
      <c r="I91" s="11"/>
      <c r="J91" s="11"/>
      <c r="K91" s="11"/>
      <c r="L91" s="11"/>
      <c r="M91" s="11"/>
      <c r="N91" s="11"/>
      <c r="O91" s="11"/>
      <c r="P91" s="5"/>
      <c r="Q91" s="5"/>
      <c r="T91" s="1"/>
      <c r="U91" s="1"/>
      <c r="V91" s="1"/>
      <c r="W91" s="1"/>
      <c r="X91" s="1"/>
      <c r="Y91" s="1"/>
    </row>
    <row r="92" spans="2:27" x14ac:dyDescent="0.25">
      <c r="B92" s="5"/>
      <c r="C92" s="11"/>
      <c r="D92" s="11"/>
      <c r="E92" s="5"/>
      <c r="F92" s="4"/>
      <c r="G92" s="5"/>
      <c r="H92" s="11"/>
      <c r="I92" s="11"/>
      <c r="J92" s="11"/>
      <c r="K92" s="11"/>
      <c r="L92" s="11"/>
      <c r="M92" s="11"/>
      <c r="N92" s="11"/>
      <c r="O92" s="11"/>
      <c r="P92" s="5"/>
      <c r="Q92" s="5"/>
      <c r="S92" s="4"/>
      <c r="T92" s="3"/>
      <c r="U92" s="3"/>
      <c r="V92" s="3"/>
      <c r="W92" s="3"/>
      <c r="X92" s="3"/>
      <c r="Y92" s="3"/>
      <c r="Z92" s="5"/>
      <c r="AA92" s="5"/>
    </row>
    <row r="93" spans="2:27" x14ac:dyDescent="0.25">
      <c r="Z93" s="7"/>
    </row>
    <row r="94" spans="2:27" x14ac:dyDescent="0.25">
      <c r="B94" s="5"/>
      <c r="C94" s="11"/>
      <c r="D94" s="11"/>
      <c r="E94" s="5"/>
      <c r="F94" s="4"/>
      <c r="G94" s="5"/>
      <c r="H94" s="11"/>
      <c r="I94" s="11"/>
      <c r="J94" s="11"/>
      <c r="K94" s="11"/>
      <c r="L94" s="11"/>
      <c r="M94" s="11"/>
      <c r="N94" s="11"/>
      <c r="O94" s="11"/>
      <c r="P94" s="5"/>
      <c r="Q94" s="5"/>
    </row>
    <row r="95" spans="2:27" x14ac:dyDescent="0.25">
      <c r="B95" s="5"/>
      <c r="C95" s="11"/>
      <c r="D95" s="11"/>
      <c r="E95" s="5"/>
      <c r="F95" s="4"/>
      <c r="G95" s="5"/>
      <c r="H95" s="11"/>
      <c r="I95" s="11"/>
      <c r="J95" s="11"/>
      <c r="K95" s="11"/>
      <c r="L95" s="11"/>
      <c r="M95" s="11"/>
      <c r="N95" s="11"/>
      <c r="O95" s="11"/>
      <c r="P95" s="5"/>
      <c r="Q95" s="5"/>
      <c r="T95" s="27"/>
      <c r="U95" s="27"/>
      <c r="V95" s="27"/>
      <c r="W95" s="27"/>
      <c r="X95" s="27"/>
      <c r="Y95" s="27"/>
    </row>
    <row r="96" spans="2:27" x14ac:dyDescent="0.25">
      <c r="B96" s="5"/>
      <c r="C96" s="11"/>
      <c r="D96" s="11"/>
      <c r="E96" s="5"/>
      <c r="F96" s="4"/>
      <c r="G96" s="5"/>
      <c r="H96" s="11"/>
      <c r="I96" s="11"/>
      <c r="J96" s="11"/>
      <c r="K96" s="11"/>
      <c r="L96" s="11"/>
      <c r="M96" s="11"/>
      <c r="N96" s="11"/>
      <c r="O96" s="11"/>
      <c r="P96" s="5"/>
      <c r="Q96" s="5"/>
      <c r="T96" s="1"/>
      <c r="U96" s="1"/>
      <c r="V96" s="1"/>
      <c r="W96" s="1"/>
      <c r="X96" s="1"/>
      <c r="Y96" s="1"/>
      <c r="Z96" s="1"/>
    </row>
    <row r="97" spans="2:27" x14ac:dyDescent="0.25">
      <c r="B97" s="5"/>
      <c r="C97" s="11"/>
      <c r="D97" s="11"/>
      <c r="E97" s="5"/>
      <c r="F97" s="4"/>
      <c r="G97" s="5"/>
      <c r="H97" s="11"/>
      <c r="I97" s="11"/>
      <c r="J97" s="11"/>
      <c r="K97" s="11"/>
      <c r="L97" s="11"/>
      <c r="M97" s="11"/>
      <c r="N97" s="11"/>
      <c r="O97" s="11"/>
      <c r="P97" s="5"/>
      <c r="Q97" s="5"/>
      <c r="T97" s="1"/>
      <c r="U97" s="1"/>
      <c r="V97" s="1"/>
      <c r="W97" s="1"/>
      <c r="X97" s="1"/>
      <c r="Y97" s="1"/>
      <c r="Z97" s="1"/>
      <c r="AA97" s="1"/>
    </row>
    <row r="98" spans="2:27" x14ac:dyDescent="0.25">
      <c r="B98" s="5"/>
      <c r="C98" s="11"/>
      <c r="D98" s="11"/>
      <c r="E98" s="5"/>
      <c r="F98" s="4"/>
      <c r="G98" s="5"/>
      <c r="H98" s="11"/>
      <c r="I98" s="11"/>
      <c r="J98" s="11"/>
      <c r="K98" s="11"/>
      <c r="L98" s="11"/>
      <c r="M98" s="11"/>
      <c r="N98" s="11"/>
      <c r="O98" s="11"/>
      <c r="P98" s="5"/>
      <c r="Q98" s="5"/>
      <c r="T98" s="1"/>
      <c r="U98" s="1"/>
      <c r="V98" s="1"/>
      <c r="W98" s="1"/>
      <c r="X98" s="1"/>
      <c r="Y98" s="1"/>
      <c r="Z98" s="1"/>
      <c r="AA98" s="1"/>
    </row>
    <row r="99" spans="2:27" x14ac:dyDescent="0.25">
      <c r="B99" s="5"/>
      <c r="C99" s="11"/>
      <c r="D99" s="11"/>
      <c r="E99" s="5"/>
      <c r="F99" s="4"/>
      <c r="G99" s="5"/>
      <c r="H99" s="11"/>
      <c r="I99" s="11"/>
      <c r="J99" s="11"/>
      <c r="K99" s="11"/>
      <c r="L99" s="11"/>
      <c r="M99" s="11"/>
      <c r="N99" s="11"/>
      <c r="O99" s="11"/>
      <c r="P99" s="5"/>
      <c r="Q99" s="5"/>
      <c r="T99" s="1"/>
      <c r="U99" s="1"/>
      <c r="V99" s="1"/>
      <c r="W99" s="1"/>
      <c r="X99" s="1"/>
      <c r="Y99" s="1"/>
      <c r="Z99" s="1"/>
      <c r="AA99" s="1"/>
    </row>
    <row r="100" spans="2:27" x14ac:dyDescent="0.25">
      <c r="B100" s="5"/>
      <c r="C100" s="11"/>
      <c r="D100" s="11"/>
      <c r="E100" s="5"/>
      <c r="F100" s="4"/>
      <c r="G100" s="5"/>
      <c r="H100" s="11"/>
      <c r="I100" s="11"/>
      <c r="J100" s="11"/>
      <c r="K100" s="11"/>
      <c r="L100" s="11"/>
      <c r="M100" s="11"/>
      <c r="N100" s="11"/>
      <c r="O100" s="11"/>
      <c r="P100" s="5"/>
      <c r="Q100" s="5"/>
    </row>
    <row r="101" spans="2:27" x14ac:dyDescent="0.25">
      <c r="B101" s="5"/>
      <c r="C101" s="11"/>
      <c r="D101" s="11"/>
      <c r="E101" s="5"/>
      <c r="F101" s="4"/>
      <c r="G101" s="5"/>
      <c r="H101" s="11"/>
      <c r="I101" s="11"/>
      <c r="J101" s="11"/>
      <c r="K101" s="11"/>
      <c r="L101" s="11"/>
      <c r="M101" s="11"/>
      <c r="N101" s="11"/>
      <c r="O101" s="11"/>
      <c r="P101" s="5"/>
      <c r="Q101" s="5"/>
    </row>
    <row r="109" spans="2:27" x14ac:dyDescent="0.25">
      <c r="B109" s="5"/>
      <c r="C109" s="11"/>
      <c r="D109" s="11"/>
      <c r="E109" s="5"/>
      <c r="F109" s="4"/>
      <c r="G109" s="5"/>
      <c r="H109" s="11"/>
      <c r="I109" s="11"/>
      <c r="J109" s="11"/>
      <c r="K109" s="11"/>
      <c r="L109" s="11"/>
      <c r="M109" s="11"/>
      <c r="N109" s="11"/>
      <c r="O109" s="11"/>
      <c r="P109" s="5"/>
      <c r="Q109" s="5"/>
    </row>
    <row r="110" spans="2:27" x14ac:dyDescent="0.25">
      <c r="B110" s="5"/>
      <c r="C110" s="11"/>
      <c r="D110" s="11"/>
      <c r="E110" s="5"/>
      <c r="F110" s="4"/>
      <c r="G110" s="5"/>
      <c r="H110" s="11"/>
      <c r="I110" s="11"/>
      <c r="J110" s="11"/>
      <c r="K110" s="11"/>
      <c r="L110" s="11"/>
      <c r="M110" s="11"/>
      <c r="N110" s="11"/>
      <c r="O110" s="11"/>
      <c r="P110" s="5"/>
      <c r="Q110" s="5"/>
    </row>
    <row r="111" spans="2:27" x14ac:dyDescent="0.25">
      <c r="B111" s="5"/>
      <c r="C111" s="11"/>
      <c r="D111" s="11"/>
      <c r="E111" s="5"/>
      <c r="F111" s="4"/>
      <c r="G111" s="5"/>
      <c r="H111" s="11"/>
      <c r="I111" s="11"/>
      <c r="J111" s="11"/>
      <c r="K111" s="11"/>
      <c r="L111" s="11"/>
      <c r="M111" s="11"/>
      <c r="N111" s="11"/>
      <c r="O111" s="11"/>
      <c r="P111" s="5"/>
      <c r="Q111" s="5"/>
    </row>
    <row r="112" spans="2:27" x14ac:dyDescent="0.25">
      <c r="B112" s="5"/>
      <c r="C112" s="11"/>
      <c r="D112" s="11"/>
      <c r="E112" s="5"/>
      <c r="F112" s="4"/>
      <c r="G112" s="5"/>
      <c r="H112" s="11"/>
      <c r="I112" s="11"/>
      <c r="J112" s="11"/>
      <c r="K112" s="11"/>
      <c r="L112" s="11"/>
      <c r="M112" s="11"/>
      <c r="N112" s="11"/>
      <c r="O112" s="11"/>
      <c r="P112" s="5"/>
      <c r="Q112" s="5"/>
    </row>
    <row r="113" spans="2:27" x14ac:dyDescent="0.25">
      <c r="B113" s="5"/>
      <c r="C113" s="11"/>
      <c r="D113" s="11"/>
      <c r="E113" s="5"/>
      <c r="F113" s="4"/>
      <c r="G113" s="5"/>
      <c r="H113" s="11"/>
      <c r="I113" s="11"/>
      <c r="J113" s="11"/>
      <c r="K113" s="11"/>
      <c r="L113" s="11"/>
      <c r="M113" s="11"/>
      <c r="N113" s="11"/>
      <c r="O113" s="11"/>
      <c r="P113" s="5"/>
      <c r="Q113" s="5"/>
      <c r="T113" s="27"/>
      <c r="U113" s="27"/>
      <c r="V113" s="27"/>
      <c r="W113" s="27"/>
      <c r="X113" s="27"/>
      <c r="Y113" s="27"/>
    </row>
    <row r="114" spans="2:27" x14ac:dyDescent="0.25">
      <c r="B114" s="5"/>
      <c r="C114" s="11"/>
      <c r="D114" s="11"/>
      <c r="E114" s="5"/>
      <c r="F114" s="4"/>
      <c r="G114" s="5"/>
      <c r="H114" s="11"/>
      <c r="I114" s="11"/>
      <c r="J114" s="11"/>
      <c r="K114" s="11"/>
      <c r="L114" s="11"/>
      <c r="M114" s="11"/>
      <c r="N114" s="11"/>
      <c r="O114" s="11"/>
      <c r="P114" s="5"/>
      <c r="Q114" s="5"/>
      <c r="T114" s="1"/>
      <c r="U114" s="1"/>
      <c r="V114" s="1"/>
      <c r="W114" s="1"/>
      <c r="X114" s="1"/>
      <c r="Y114" s="1"/>
      <c r="Z114" s="1"/>
      <c r="AA114" s="3"/>
    </row>
    <row r="115" spans="2:27" x14ac:dyDescent="0.25">
      <c r="B115" s="5"/>
      <c r="C115" s="11"/>
      <c r="D115" s="11"/>
      <c r="E115" s="5"/>
      <c r="F115" s="4"/>
      <c r="G115" s="5"/>
      <c r="H115" s="11"/>
      <c r="I115" s="11"/>
      <c r="J115" s="11"/>
      <c r="K115" s="11"/>
      <c r="L115" s="11"/>
      <c r="M115" s="11"/>
      <c r="N115" s="11"/>
      <c r="O115" s="11"/>
      <c r="P115" s="5"/>
      <c r="Q115" s="5"/>
      <c r="T115" s="1"/>
      <c r="U115" s="1"/>
      <c r="V115" s="1"/>
      <c r="W115" s="1"/>
      <c r="X115" s="1"/>
      <c r="Y115" s="1"/>
      <c r="Z115" s="1"/>
      <c r="AA115" s="3"/>
    </row>
    <row r="116" spans="2:27" x14ac:dyDescent="0.25">
      <c r="B116" s="5"/>
      <c r="C116" s="11"/>
      <c r="D116" s="11"/>
      <c r="E116" s="5"/>
      <c r="F116" s="4"/>
      <c r="G116" s="5"/>
      <c r="H116" s="11"/>
      <c r="I116" s="11"/>
      <c r="J116" s="11"/>
      <c r="K116" s="11"/>
      <c r="L116" s="11"/>
      <c r="M116" s="11"/>
      <c r="N116" s="11"/>
      <c r="O116" s="11"/>
      <c r="P116" s="5"/>
      <c r="Q116" s="5"/>
      <c r="T116" s="1"/>
      <c r="U116" s="1"/>
      <c r="V116" s="1"/>
      <c r="W116" s="1"/>
      <c r="X116" s="1"/>
      <c r="Y116" s="1"/>
      <c r="AA116" s="3"/>
    </row>
    <row r="117" spans="2:27" x14ac:dyDescent="0.25">
      <c r="S117" s="4"/>
      <c r="T117" s="3"/>
      <c r="U117" s="3"/>
      <c r="V117" s="3"/>
      <c r="W117" s="3"/>
      <c r="X117" s="3"/>
      <c r="Y117" s="3"/>
      <c r="Z117" s="5"/>
      <c r="AA117" s="3"/>
    </row>
    <row r="126" spans="2:27" x14ac:dyDescent="0.25">
      <c r="B126" s="5"/>
      <c r="C126" s="11"/>
      <c r="D126" s="11"/>
      <c r="E126" s="5"/>
      <c r="F126" s="4"/>
      <c r="G126" s="5"/>
      <c r="H126" s="11"/>
      <c r="I126" s="11"/>
      <c r="J126" s="11"/>
      <c r="K126" s="11"/>
      <c r="L126" s="11"/>
      <c r="M126" s="11"/>
      <c r="N126" s="11"/>
      <c r="O126" s="11"/>
      <c r="P126" s="5"/>
      <c r="Q126" s="5"/>
    </row>
    <row r="127" spans="2:27" x14ac:dyDescent="0.25">
      <c r="B127" s="5"/>
      <c r="C127" s="11"/>
      <c r="D127" s="11"/>
      <c r="E127" s="5"/>
      <c r="F127" s="4"/>
      <c r="G127" s="5"/>
      <c r="H127" s="11"/>
      <c r="I127" s="11"/>
      <c r="J127" s="11"/>
      <c r="K127" s="11"/>
      <c r="L127" s="11"/>
      <c r="M127" s="11"/>
      <c r="N127" s="11"/>
      <c r="O127" s="11"/>
      <c r="P127" s="5"/>
      <c r="Q127" s="5"/>
      <c r="T127" s="27"/>
      <c r="U127" s="27"/>
      <c r="V127" s="27"/>
      <c r="W127" s="27"/>
      <c r="X127" s="27"/>
      <c r="Y127" s="27"/>
    </row>
    <row r="128" spans="2:27" x14ac:dyDescent="0.25">
      <c r="B128" s="5"/>
      <c r="C128" s="11"/>
      <c r="D128" s="11"/>
      <c r="E128" s="5"/>
      <c r="F128" s="4"/>
      <c r="G128" s="5"/>
      <c r="H128" s="11"/>
      <c r="I128" s="11"/>
      <c r="J128" s="11"/>
      <c r="K128" s="11"/>
      <c r="L128" s="11"/>
      <c r="M128" s="11"/>
      <c r="N128" s="11"/>
      <c r="O128" s="11"/>
      <c r="P128" s="5"/>
      <c r="Q128" s="5"/>
      <c r="T128" s="1"/>
      <c r="U128" s="1"/>
      <c r="V128" s="1"/>
      <c r="W128" s="1"/>
      <c r="X128" s="1"/>
      <c r="Y128" s="1"/>
      <c r="Z128" s="1"/>
      <c r="AA128" s="1"/>
    </row>
    <row r="129" spans="2:30" x14ac:dyDescent="0.25">
      <c r="B129" s="5"/>
      <c r="C129" s="11"/>
      <c r="D129" s="11"/>
      <c r="E129" s="5"/>
      <c r="F129" s="4"/>
      <c r="G129" s="5"/>
      <c r="H129" s="11"/>
      <c r="I129" s="11"/>
      <c r="J129" s="11"/>
      <c r="K129" s="11"/>
      <c r="L129" s="11"/>
      <c r="M129" s="11"/>
      <c r="N129" s="11"/>
      <c r="O129" s="11"/>
      <c r="P129" s="5"/>
      <c r="Q129" s="5"/>
      <c r="T129" s="1"/>
      <c r="U129" s="1"/>
      <c r="V129" s="1"/>
      <c r="W129" s="1"/>
      <c r="X129" s="1"/>
      <c r="Y129" s="1"/>
      <c r="Z129" s="1"/>
      <c r="AA129" s="1"/>
    </row>
    <row r="130" spans="2:30" x14ac:dyDescent="0.25">
      <c r="B130" s="5"/>
      <c r="C130" s="11"/>
      <c r="D130" s="11"/>
      <c r="E130" s="5"/>
      <c r="F130" s="4"/>
      <c r="G130" s="5"/>
      <c r="H130" s="11"/>
      <c r="I130" s="11"/>
      <c r="J130" s="11"/>
      <c r="K130" s="11"/>
      <c r="L130" s="11"/>
      <c r="M130" s="11"/>
      <c r="N130" s="11"/>
      <c r="O130" s="11"/>
      <c r="P130" s="5"/>
      <c r="Q130" s="5"/>
      <c r="T130" s="1"/>
      <c r="U130" s="1"/>
      <c r="V130" s="1"/>
      <c r="W130" s="1"/>
      <c r="X130" s="1"/>
      <c r="Y130" s="1"/>
      <c r="AA130" s="1"/>
    </row>
    <row r="131" spans="2:30" x14ac:dyDescent="0.25">
      <c r="B131" s="5"/>
      <c r="C131" s="11"/>
      <c r="D131" s="11"/>
      <c r="E131" s="5"/>
      <c r="F131" s="4"/>
      <c r="G131" s="5"/>
      <c r="H131" s="11"/>
      <c r="I131" s="11"/>
      <c r="J131" s="11"/>
      <c r="K131" s="11"/>
      <c r="L131" s="11"/>
      <c r="M131" s="11"/>
      <c r="N131" s="11"/>
      <c r="O131" s="11"/>
      <c r="P131" s="5"/>
      <c r="Q131" s="5"/>
      <c r="AA131" s="1"/>
    </row>
    <row r="132" spans="2:30" x14ac:dyDescent="0.25">
      <c r="B132" s="5"/>
      <c r="C132" s="11"/>
      <c r="D132" s="11"/>
      <c r="E132" s="5"/>
      <c r="F132" s="4"/>
      <c r="G132" s="5"/>
      <c r="H132" s="11"/>
      <c r="I132" s="11"/>
      <c r="J132" s="11"/>
      <c r="K132" s="11"/>
      <c r="L132" s="11"/>
      <c r="M132" s="11"/>
      <c r="N132" s="11"/>
      <c r="O132" s="11"/>
      <c r="P132" s="5"/>
      <c r="Q132" s="5"/>
      <c r="S132" s="8"/>
      <c r="T132" s="3"/>
      <c r="U132" s="3"/>
      <c r="V132" s="3"/>
      <c r="W132" s="3"/>
      <c r="X132" s="3"/>
      <c r="Y132" s="3"/>
      <c r="Z132" s="3"/>
      <c r="AA132" s="3"/>
    </row>
    <row r="133" spans="2:30" x14ac:dyDescent="0.25">
      <c r="B133" s="5"/>
      <c r="C133" s="11"/>
      <c r="D133" s="11"/>
      <c r="E133" s="5"/>
      <c r="F133" s="4"/>
      <c r="G133" s="5"/>
      <c r="H133" s="11"/>
      <c r="I133" s="11"/>
      <c r="J133" s="11"/>
      <c r="K133" s="11"/>
      <c r="L133" s="11"/>
      <c r="M133" s="11"/>
      <c r="N133" s="11"/>
      <c r="O133" s="11"/>
      <c r="P133" s="5"/>
      <c r="Q133" s="5"/>
      <c r="X133" s="3"/>
    </row>
    <row r="134" spans="2:30" x14ac:dyDescent="0.25">
      <c r="S134" s="8"/>
      <c r="T134" s="3"/>
      <c r="U134" s="3"/>
      <c r="V134" s="3"/>
      <c r="W134" s="3"/>
      <c r="X134" s="3"/>
      <c r="Y134" s="3"/>
      <c r="Z134" s="3"/>
      <c r="AA134" s="3"/>
    </row>
    <row r="136" spans="2:30" s="2" customFormat="1" ht="18.75" x14ac:dyDescent="0.3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8" spans="2:30" x14ac:dyDescent="0.25">
      <c r="E138" s="10"/>
    </row>
    <row r="140" spans="2:30" x14ac:dyDescent="0.25">
      <c r="B140" s="5"/>
      <c r="C140" s="11"/>
      <c r="D140" s="11"/>
      <c r="E140" s="5"/>
      <c r="F140" s="4"/>
      <c r="G140" s="5"/>
      <c r="H140" s="11"/>
      <c r="I140" s="11"/>
      <c r="J140" s="11"/>
      <c r="K140" s="11"/>
      <c r="L140" s="11"/>
      <c r="M140" s="11"/>
      <c r="N140" s="11"/>
      <c r="O140" s="11"/>
      <c r="P140" s="5"/>
      <c r="Q140" s="5"/>
    </row>
    <row r="141" spans="2:30" x14ac:dyDescent="0.25">
      <c r="B141" s="5"/>
      <c r="C141" s="11"/>
      <c r="D141" s="11"/>
      <c r="E141" s="5"/>
      <c r="F141" s="4"/>
      <c r="G141" s="5"/>
      <c r="H141" s="11"/>
      <c r="I141" s="11"/>
      <c r="J141" s="11"/>
      <c r="K141" s="11"/>
      <c r="L141" s="11"/>
      <c r="M141" s="11"/>
      <c r="N141" s="11"/>
      <c r="O141" s="11"/>
      <c r="P141" s="5"/>
      <c r="Q141" s="5"/>
    </row>
    <row r="142" spans="2:30" x14ac:dyDescent="0.25">
      <c r="B142" s="5"/>
      <c r="C142" s="11"/>
      <c r="D142" s="11"/>
      <c r="E142" s="5"/>
      <c r="F142" s="4"/>
      <c r="G142" s="5"/>
      <c r="H142" s="11"/>
      <c r="I142" s="11"/>
      <c r="J142" s="11"/>
      <c r="K142" s="11"/>
      <c r="L142" s="11"/>
      <c r="M142" s="11"/>
      <c r="N142" s="11"/>
      <c r="O142" s="11"/>
      <c r="P142" s="5"/>
      <c r="Q142" s="5"/>
      <c r="T142" s="1"/>
      <c r="U142" s="1"/>
      <c r="V142" s="1"/>
      <c r="W142" s="1"/>
      <c r="X142" s="1"/>
      <c r="Y142" s="1"/>
    </row>
    <row r="143" spans="2:30" x14ac:dyDescent="0.25">
      <c r="B143" s="5"/>
      <c r="C143" s="11"/>
      <c r="D143" s="11"/>
      <c r="E143" s="5"/>
      <c r="F143" s="4"/>
      <c r="G143" s="5"/>
      <c r="H143" s="11"/>
      <c r="I143" s="11"/>
      <c r="J143" s="11"/>
      <c r="K143" s="11"/>
      <c r="L143" s="11"/>
      <c r="M143" s="11"/>
      <c r="N143" s="11"/>
      <c r="O143" s="11"/>
      <c r="P143" s="5"/>
      <c r="Q143" s="5"/>
      <c r="T143" s="1"/>
      <c r="U143" s="1"/>
      <c r="V143" s="1"/>
      <c r="W143" s="1"/>
      <c r="X143" s="1"/>
      <c r="Y143" s="1"/>
      <c r="AA143" s="1"/>
    </row>
    <row r="144" spans="2:30" x14ac:dyDescent="0.25">
      <c r="B144" s="5"/>
      <c r="C144" s="11"/>
      <c r="D144" s="11"/>
      <c r="E144" s="5"/>
      <c r="F144" s="4"/>
      <c r="G144" s="5"/>
      <c r="H144" s="11"/>
      <c r="I144" s="11"/>
      <c r="J144" s="11"/>
      <c r="K144" s="11"/>
      <c r="L144" s="11"/>
      <c r="M144" s="11"/>
      <c r="N144" s="11"/>
      <c r="O144" s="11"/>
      <c r="P144" s="5"/>
      <c r="Q144" s="5"/>
      <c r="T144" s="1"/>
      <c r="U144" s="1"/>
      <c r="V144" s="1"/>
      <c r="W144" s="1"/>
      <c r="X144" s="1"/>
      <c r="Y144" s="1"/>
      <c r="AA144" s="1"/>
    </row>
    <row r="145" spans="2:27" x14ac:dyDescent="0.25">
      <c r="B145" s="5"/>
      <c r="C145" s="11"/>
      <c r="D145" s="11"/>
      <c r="E145" s="5"/>
      <c r="F145" s="4"/>
      <c r="G145" s="5"/>
      <c r="H145" s="11"/>
      <c r="I145" s="11"/>
      <c r="J145" s="11"/>
      <c r="K145" s="11"/>
      <c r="L145" s="11"/>
      <c r="M145" s="11"/>
      <c r="N145" s="11"/>
      <c r="O145" s="11"/>
      <c r="P145" s="5"/>
      <c r="Q145" s="5"/>
      <c r="T145" s="1"/>
      <c r="U145" s="1"/>
      <c r="V145" s="1"/>
      <c r="W145" s="1"/>
      <c r="X145" s="1"/>
      <c r="Y145" s="1"/>
    </row>
    <row r="146" spans="2:27" x14ac:dyDescent="0.25">
      <c r="B146" s="5"/>
      <c r="C146" s="11"/>
      <c r="D146" s="11"/>
      <c r="E146" s="5"/>
      <c r="F146" s="4"/>
      <c r="G146" s="5"/>
      <c r="H146" s="11"/>
      <c r="I146" s="11"/>
      <c r="J146" s="11"/>
      <c r="K146" s="11"/>
      <c r="L146" s="11"/>
      <c r="M146" s="11"/>
      <c r="N146" s="11"/>
      <c r="O146" s="11"/>
      <c r="P146" s="5"/>
      <c r="Q146" s="5"/>
    </row>
    <row r="147" spans="2:27" x14ac:dyDescent="0.25">
      <c r="B147" s="5"/>
      <c r="C147" s="11"/>
      <c r="D147" s="11"/>
      <c r="E147" s="5"/>
      <c r="F147" s="4"/>
      <c r="G147" s="5"/>
      <c r="H147" s="11"/>
      <c r="I147" s="11"/>
      <c r="J147" s="11"/>
      <c r="K147" s="11"/>
      <c r="L147" s="11"/>
      <c r="M147" s="11"/>
      <c r="N147" s="11"/>
      <c r="O147" s="11"/>
      <c r="P147" s="5"/>
      <c r="Q147" s="5"/>
    </row>
    <row r="148" spans="2:27" x14ac:dyDescent="0.25">
      <c r="S148" s="4"/>
      <c r="T148" s="1"/>
      <c r="U148" s="1"/>
      <c r="V148" s="1"/>
      <c r="W148" s="1"/>
      <c r="X148" s="1"/>
      <c r="Y148" s="1"/>
    </row>
    <row r="149" spans="2:27" x14ac:dyDescent="0.25">
      <c r="S149" s="4"/>
      <c r="T149" s="1"/>
      <c r="U149" s="1"/>
      <c r="V149" s="1"/>
      <c r="W149" s="1"/>
      <c r="X149" s="1"/>
      <c r="Y149" s="1"/>
    </row>
    <row r="150" spans="2:27" x14ac:dyDescent="0.25">
      <c r="S150" s="4"/>
      <c r="T150" s="1"/>
      <c r="U150" s="1"/>
      <c r="V150" s="1"/>
      <c r="W150" s="1"/>
      <c r="X150" s="1"/>
      <c r="Y150" s="1"/>
    </row>
    <row r="151" spans="2:27" x14ac:dyDescent="0.25">
      <c r="B151" s="5"/>
      <c r="C151" s="11"/>
      <c r="D151" s="11"/>
      <c r="E151" s="5"/>
      <c r="F151" s="4"/>
      <c r="G151" s="5"/>
      <c r="H151" s="11"/>
      <c r="I151" s="11"/>
      <c r="J151" s="11"/>
      <c r="K151" s="11"/>
      <c r="L151" s="11"/>
      <c r="M151" s="11"/>
      <c r="N151" s="11"/>
      <c r="O151" s="11"/>
      <c r="P151" s="5"/>
      <c r="Q151" s="5"/>
    </row>
    <row r="152" spans="2:27" x14ac:dyDescent="0.25">
      <c r="B152" s="5"/>
      <c r="C152" s="11"/>
      <c r="D152" s="11"/>
      <c r="E152" s="5"/>
      <c r="F152" s="4"/>
      <c r="G152" s="5"/>
      <c r="H152" s="11"/>
      <c r="I152" s="11"/>
      <c r="J152" s="11"/>
      <c r="K152" s="11"/>
      <c r="L152" s="11"/>
      <c r="M152" s="11"/>
      <c r="N152" s="11"/>
      <c r="O152" s="11"/>
      <c r="P152" s="5"/>
      <c r="Q152" s="5"/>
    </row>
    <row r="153" spans="2:27" x14ac:dyDescent="0.25">
      <c r="B153" s="5"/>
      <c r="C153" s="11"/>
      <c r="D153" s="11"/>
      <c r="E153" s="5"/>
      <c r="F153" s="4"/>
      <c r="G153" s="5"/>
      <c r="H153" s="11"/>
      <c r="I153" s="11"/>
      <c r="J153" s="11"/>
      <c r="K153" s="11"/>
      <c r="L153" s="11"/>
      <c r="M153" s="11"/>
      <c r="N153" s="11"/>
      <c r="O153" s="11"/>
      <c r="P153" s="5"/>
      <c r="Q153" s="5"/>
      <c r="T153" s="1"/>
      <c r="U153" s="1"/>
      <c r="V153" s="1"/>
      <c r="W153" s="1"/>
      <c r="X153" s="1"/>
      <c r="Y153" s="1"/>
    </row>
    <row r="154" spans="2:27" x14ac:dyDescent="0.25">
      <c r="B154" s="5"/>
      <c r="C154" s="11"/>
      <c r="D154" s="11"/>
      <c r="E154" s="5"/>
      <c r="F154" s="4"/>
      <c r="G154" s="5"/>
      <c r="H154" s="11"/>
      <c r="I154" s="11"/>
      <c r="J154" s="11"/>
      <c r="K154" s="11"/>
      <c r="L154" s="11"/>
      <c r="M154" s="11"/>
      <c r="N154" s="11"/>
      <c r="O154" s="11"/>
      <c r="P154" s="5"/>
      <c r="Q154" s="5"/>
      <c r="T154" s="1"/>
      <c r="U154" s="1"/>
      <c r="V154" s="1"/>
      <c r="W154" s="1"/>
      <c r="X154" s="1"/>
      <c r="Y154" s="1"/>
    </row>
    <row r="155" spans="2:27" x14ac:dyDescent="0.25">
      <c r="B155" s="5"/>
      <c r="C155" s="11"/>
      <c r="D155" s="11"/>
      <c r="E155" s="5"/>
      <c r="F155" s="4"/>
      <c r="G155" s="5"/>
      <c r="H155" s="11"/>
      <c r="I155" s="11"/>
      <c r="J155" s="11"/>
      <c r="K155" s="11"/>
      <c r="L155" s="11"/>
      <c r="M155" s="11"/>
      <c r="N155" s="11"/>
      <c r="O155" s="11"/>
      <c r="P155" s="5"/>
      <c r="Q155" s="5"/>
      <c r="T155" s="1"/>
      <c r="U155" s="1"/>
      <c r="V155" s="1"/>
      <c r="W155" s="1"/>
      <c r="X155" s="1"/>
      <c r="Y155" s="1"/>
      <c r="AA155" s="1"/>
    </row>
    <row r="156" spans="2:27" x14ac:dyDescent="0.25">
      <c r="B156" s="5"/>
      <c r="C156" s="11"/>
      <c r="D156" s="11"/>
      <c r="E156" s="5"/>
      <c r="F156" s="4"/>
      <c r="G156" s="5"/>
      <c r="H156" s="11"/>
      <c r="I156" s="11"/>
      <c r="J156" s="11"/>
      <c r="K156" s="11"/>
      <c r="L156" s="11"/>
      <c r="M156" s="11"/>
      <c r="N156" s="11"/>
      <c r="O156" s="11"/>
      <c r="P156" s="5"/>
      <c r="Q156" s="5"/>
      <c r="T156" s="1"/>
      <c r="U156" s="1"/>
      <c r="V156" s="1"/>
      <c r="W156" s="1"/>
      <c r="X156" s="1"/>
      <c r="Y156" s="1"/>
      <c r="AA156" s="1"/>
    </row>
    <row r="157" spans="2:27" x14ac:dyDescent="0.25">
      <c r="B157" s="5"/>
      <c r="C157" s="11"/>
      <c r="D157" s="11"/>
      <c r="E157" s="5"/>
      <c r="F157" s="4"/>
      <c r="G157" s="5"/>
      <c r="H157" s="11"/>
      <c r="I157" s="11"/>
      <c r="J157" s="11"/>
      <c r="K157" s="11"/>
      <c r="L157" s="11"/>
      <c r="M157" s="11"/>
      <c r="N157" s="11"/>
      <c r="O157" s="11"/>
      <c r="P157" s="5"/>
      <c r="Q157" s="5"/>
      <c r="S157" s="4"/>
      <c r="T157" s="1"/>
      <c r="U157" s="1"/>
      <c r="V157" s="1"/>
      <c r="W157" s="1"/>
      <c r="X157" s="1"/>
      <c r="Y157" s="1"/>
    </row>
    <row r="158" spans="2:27" x14ac:dyDescent="0.25">
      <c r="B158" s="5"/>
      <c r="C158" s="11"/>
      <c r="D158" s="11"/>
      <c r="E158" s="5"/>
      <c r="F158" s="4"/>
      <c r="G158" s="5"/>
      <c r="H158" s="11"/>
      <c r="I158" s="11"/>
      <c r="J158" s="11"/>
      <c r="K158" s="11"/>
      <c r="L158" s="11"/>
      <c r="M158" s="11"/>
      <c r="N158" s="11"/>
      <c r="O158" s="11"/>
      <c r="P158" s="5"/>
      <c r="Q158" s="5"/>
    </row>
    <row r="160" spans="2:27" x14ac:dyDescent="0.25">
      <c r="S160" s="4"/>
      <c r="T160" s="1"/>
      <c r="U160" s="1"/>
      <c r="V160" s="1"/>
      <c r="W160" s="1"/>
      <c r="X160" s="1"/>
      <c r="Y160" s="1"/>
    </row>
    <row r="161" spans="2:27" x14ac:dyDescent="0.25">
      <c r="S161" s="4"/>
      <c r="T161" s="1"/>
      <c r="U161" s="1"/>
      <c r="V161" s="1"/>
      <c r="W161" s="1"/>
      <c r="X161" s="1"/>
      <c r="Y161" s="1"/>
    </row>
    <row r="162" spans="2:27" x14ac:dyDescent="0.25">
      <c r="E162" s="10"/>
    </row>
    <row r="164" spans="2:27" x14ac:dyDescent="0.25">
      <c r="B164" s="5"/>
      <c r="C164" s="11"/>
      <c r="D164" s="11"/>
      <c r="E164" s="5"/>
      <c r="F164" s="4"/>
      <c r="G164" s="5"/>
      <c r="H164" s="11"/>
      <c r="I164" s="11"/>
      <c r="J164" s="11"/>
      <c r="K164" s="11"/>
      <c r="L164" s="11"/>
      <c r="M164" s="11"/>
      <c r="N164" s="11"/>
      <c r="O164" s="11"/>
      <c r="P164" s="5"/>
      <c r="Q164" s="5"/>
    </row>
    <row r="165" spans="2:27" x14ac:dyDescent="0.25">
      <c r="B165" s="5"/>
      <c r="C165" s="11"/>
      <c r="D165" s="11"/>
      <c r="E165" s="5"/>
      <c r="F165" s="4"/>
      <c r="G165" s="5"/>
      <c r="H165" s="11"/>
      <c r="I165" s="11"/>
      <c r="J165" s="11"/>
      <c r="K165" s="11"/>
      <c r="L165" s="11"/>
      <c r="M165" s="11"/>
      <c r="N165" s="11"/>
      <c r="O165" s="11"/>
      <c r="P165" s="5"/>
      <c r="Q165" s="5"/>
      <c r="T165" s="27"/>
      <c r="U165" s="27"/>
      <c r="V165" s="27"/>
      <c r="W165" s="27"/>
      <c r="X165" s="27"/>
      <c r="Y165" s="27"/>
    </row>
    <row r="166" spans="2:27" x14ac:dyDescent="0.25">
      <c r="B166" s="5"/>
      <c r="C166" s="11"/>
      <c r="D166" s="11"/>
      <c r="E166" s="5"/>
      <c r="F166" s="4"/>
      <c r="G166" s="5"/>
      <c r="H166" s="11"/>
      <c r="I166" s="11"/>
      <c r="J166" s="11"/>
      <c r="K166" s="11"/>
      <c r="L166" s="11"/>
      <c r="M166" s="11"/>
      <c r="N166" s="11"/>
      <c r="O166" s="11"/>
      <c r="P166" s="5"/>
      <c r="Q166" s="5"/>
      <c r="T166" s="1"/>
      <c r="U166" s="1"/>
      <c r="V166" s="1"/>
      <c r="W166" s="1"/>
      <c r="X166" s="1"/>
      <c r="Y166" s="1"/>
      <c r="AA166" s="1"/>
    </row>
    <row r="167" spans="2:27" x14ac:dyDescent="0.25">
      <c r="B167" s="5"/>
      <c r="C167" s="11"/>
      <c r="D167" s="11"/>
      <c r="E167" s="5"/>
      <c r="F167" s="4"/>
      <c r="G167" s="5"/>
      <c r="H167" s="11"/>
      <c r="I167" s="11"/>
      <c r="J167" s="11"/>
      <c r="K167" s="11"/>
      <c r="L167" s="11"/>
      <c r="M167" s="11"/>
      <c r="N167" s="11"/>
      <c r="O167" s="11"/>
      <c r="P167" s="5"/>
      <c r="Q167" s="5"/>
      <c r="T167" s="1"/>
      <c r="U167" s="1"/>
      <c r="V167" s="1"/>
      <c r="W167" s="1"/>
      <c r="X167" s="1"/>
      <c r="Y167" s="1"/>
      <c r="AA167" s="1"/>
    </row>
    <row r="168" spans="2:27" x14ac:dyDescent="0.25">
      <c r="B168" s="5"/>
      <c r="C168" s="11"/>
      <c r="D168" s="11"/>
      <c r="E168" s="5"/>
      <c r="F168" s="4"/>
      <c r="G168" s="5"/>
      <c r="H168" s="11"/>
      <c r="I168" s="11"/>
      <c r="J168" s="11"/>
      <c r="K168" s="11"/>
      <c r="L168" s="11"/>
      <c r="M168" s="11"/>
      <c r="N168" s="11"/>
      <c r="O168" s="11"/>
      <c r="P168" s="5"/>
      <c r="Q168" s="5"/>
      <c r="T168" s="1"/>
      <c r="U168" s="1"/>
      <c r="V168" s="1"/>
      <c r="W168" s="1"/>
      <c r="X168" s="1"/>
      <c r="Y168" s="1"/>
    </row>
    <row r="169" spans="2:27" x14ac:dyDescent="0.25">
      <c r="B169" s="5"/>
      <c r="C169" s="11"/>
      <c r="D169" s="11"/>
      <c r="E169" s="5"/>
      <c r="F169" s="4"/>
      <c r="G169" s="5"/>
      <c r="H169" s="11"/>
      <c r="I169" s="11"/>
      <c r="J169" s="11"/>
      <c r="K169" s="11"/>
      <c r="L169" s="11"/>
      <c r="M169" s="11"/>
      <c r="N169" s="11"/>
      <c r="O169" s="11"/>
      <c r="P169" s="5"/>
      <c r="Q169" s="5"/>
    </row>
    <row r="170" spans="2:27" x14ac:dyDescent="0.25">
      <c r="B170" s="5"/>
      <c r="C170" s="11"/>
      <c r="D170" s="11"/>
      <c r="E170" s="5"/>
      <c r="F170" s="4"/>
      <c r="G170" s="5"/>
      <c r="H170" s="11"/>
      <c r="I170" s="11"/>
      <c r="J170" s="11"/>
      <c r="K170" s="11"/>
      <c r="L170" s="11"/>
      <c r="M170" s="11"/>
      <c r="N170" s="11"/>
      <c r="O170" s="11"/>
      <c r="P170" s="5"/>
      <c r="Q170" s="5"/>
    </row>
    <row r="171" spans="2:27" x14ac:dyDescent="0.25">
      <c r="B171" s="5"/>
      <c r="C171" s="11"/>
      <c r="D171" s="11"/>
      <c r="E171" s="5"/>
      <c r="F171" s="4"/>
      <c r="G171" s="5"/>
      <c r="H171" s="11"/>
      <c r="I171" s="11"/>
      <c r="J171" s="11"/>
      <c r="K171" s="11"/>
      <c r="L171" s="11"/>
      <c r="M171" s="11"/>
      <c r="N171" s="11"/>
      <c r="O171" s="11"/>
      <c r="P171" s="5"/>
      <c r="Q171" s="5"/>
    </row>
    <row r="175" spans="2:27" x14ac:dyDescent="0.25">
      <c r="B175" s="5"/>
      <c r="C175" s="11"/>
      <c r="D175" s="11"/>
      <c r="E175" s="5"/>
      <c r="F175" s="4"/>
      <c r="G175" s="5"/>
      <c r="H175" s="11"/>
      <c r="I175" s="11"/>
      <c r="J175" s="11"/>
      <c r="K175" s="11"/>
      <c r="L175" s="11"/>
      <c r="M175" s="11"/>
      <c r="N175" s="11"/>
      <c r="O175" s="11"/>
      <c r="P175" s="5"/>
      <c r="Q175" s="5"/>
    </row>
    <row r="176" spans="2:27" x14ac:dyDescent="0.25">
      <c r="B176" s="5"/>
      <c r="C176" s="11"/>
      <c r="D176" s="11"/>
      <c r="E176" s="5"/>
      <c r="F176" s="4"/>
      <c r="G176" s="5"/>
      <c r="H176" s="11"/>
      <c r="I176" s="11"/>
      <c r="J176" s="11"/>
      <c r="K176" s="11"/>
      <c r="L176" s="11"/>
      <c r="M176" s="11"/>
      <c r="N176" s="11"/>
      <c r="O176" s="11"/>
      <c r="P176" s="5"/>
      <c r="Q176" s="5"/>
      <c r="T176" s="27"/>
      <c r="U176" s="27"/>
      <c r="V176" s="27"/>
      <c r="W176" s="27"/>
      <c r="X176" s="27"/>
      <c r="Y176" s="27"/>
    </row>
    <row r="177" spans="2:27" x14ac:dyDescent="0.25">
      <c r="B177" s="5"/>
      <c r="C177" s="11"/>
      <c r="D177" s="11"/>
      <c r="E177" s="5"/>
      <c r="F177" s="4"/>
      <c r="G177" s="5"/>
      <c r="H177" s="11"/>
      <c r="I177" s="11"/>
      <c r="J177" s="11"/>
      <c r="K177" s="11"/>
      <c r="L177" s="11"/>
      <c r="M177" s="11"/>
      <c r="N177" s="11"/>
      <c r="O177" s="11"/>
      <c r="P177" s="5"/>
      <c r="Q177" s="5"/>
      <c r="T177" s="1"/>
      <c r="U177" s="1"/>
      <c r="V177" s="1"/>
      <c r="W177" s="1"/>
      <c r="X177" s="1"/>
      <c r="Y177" s="1"/>
      <c r="AA177" s="1"/>
    </row>
    <row r="178" spans="2:27" x14ac:dyDescent="0.25">
      <c r="B178" s="5"/>
      <c r="C178" s="11"/>
      <c r="D178" s="11"/>
      <c r="E178" s="5"/>
      <c r="F178" s="4"/>
      <c r="G178" s="5"/>
      <c r="H178" s="11"/>
      <c r="I178" s="11"/>
      <c r="J178" s="11"/>
      <c r="K178" s="11"/>
      <c r="L178" s="11"/>
      <c r="M178" s="11"/>
      <c r="N178" s="11"/>
      <c r="O178" s="11"/>
      <c r="P178" s="5"/>
      <c r="Q178" s="5"/>
      <c r="T178" s="1"/>
      <c r="U178" s="1"/>
      <c r="V178" s="1"/>
      <c r="W178" s="1"/>
      <c r="X178" s="1"/>
      <c r="Y178" s="1"/>
      <c r="AA178" s="1"/>
    </row>
    <row r="179" spans="2:27" x14ac:dyDescent="0.25">
      <c r="B179" s="5"/>
      <c r="C179" s="11"/>
      <c r="D179" s="11"/>
      <c r="E179" s="5"/>
      <c r="F179" s="4"/>
      <c r="G179" s="5"/>
      <c r="H179" s="11"/>
      <c r="I179" s="11"/>
      <c r="J179" s="11"/>
      <c r="K179" s="11"/>
      <c r="L179" s="11"/>
      <c r="M179" s="11"/>
      <c r="N179" s="11"/>
      <c r="O179" s="11"/>
      <c r="P179" s="5"/>
      <c r="Q179" s="5"/>
      <c r="T179" s="1"/>
      <c r="U179" s="1"/>
      <c r="V179" s="1"/>
      <c r="W179" s="1"/>
      <c r="X179" s="1"/>
      <c r="Y179" s="1"/>
    </row>
    <row r="180" spans="2:27" x14ac:dyDescent="0.25">
      <c r="B180" s="5"/>
      <c r="C180" s="11"/>
      <c r="D180" s="11"/>
      <c r="E180" s="5"/>
      <c r="F180" s="4"/>
      <c r="G180" s="5"/>
      <c r="H180" s="11"/>
      <c r="I180" s="11"/>
      <c r="J180" s="11"/>
      <c r="K180" s="11"/>
      <c r="L180" s="11"/>
      <c r="M180" s="11"/>
      <c r="N180" s="11"/>
      <c r="O180" s="11"/>
      <c r="P180" s="5"/>
      <c r="Q180" s="5"/>
    </row>
    <row r="181" spans="2:27" x14ac:dyDescent="0.25">
      <c r="B181" s="5"/>
      <c r="C181" s="11"/>
      <c r="D181" s="11"/>
      <c r="E181" s="5"/>
      <c r="F181" s="4"/>
      <c r="G181" s="5"/>
      <c r="H181" s="11"/>
      <c r="I181" s="11"/>
      <c r="J181" s="11"/>
      <c r="K181" s="11"/>
      <c r="L181" s="11"/>
      <c r="M181" s="11"/>
      <c r="N181" s="11"/>
      <c r="O181" s="11"/>
      <c r="P181" s="5"/>
      <c r="Q181" s="5"/>
    </row>
    <row r="182" spans="2:27" x14ac:dyDescent="0.25">
      <c r="B182" s="5"/>
      <c r="C182" s="11"/>
      <c r="D182" s="11"/>
      <c r="E182" s="5"/>
      <c r="F182" s="4"/>
      <c r="G182" s="5"/>
      <c r="H182" s="11"/>
      <c r="I182" s="11"/>
      <c r="J182" s="11"/>
      <c r="K182" s="11"/>
      <c r="L182" s="11"/>
      <c r="M182" s="11"/>
      <c r="N182" s="11"/>
      <c r="O182" s="11"/>
      <c r="P182" s="5"/>
      <c r="Q182" s="5"/>
    </row>
  </sheetData>
  <protectedRanges>
    <protectedRange sqref="F14:F21" name="Range1_4"/>
  </protectedRanges>
  <mergeCells count="120">
    <mergeCell ref="T127:Y127"/>
    <mergeCell ref="T88:Y88"/>
    <mergeCell ref="T95:Y95"/>
    <mergeCell ref="T165:Y165"/>
    <mergeCell ref="T176:Y176"/>
    <mergeCell ref="B68:B75"/>
    <mergeCell ref="C68:C75"/>
    <mergeCell ref="D68:D75"/>
    <mergeCell ref="E68:E75"/>
    <mergeCell ref="G68:G75"/>
    <mergeCell ref="H68:H75"/>
    <mergeCell ref="I68:I75"/>
    <mergeCell ref="J68:J75"/>
    <mergeCell ref="K68:K75"/>
    <mergeCell ref="L68:L75"/>
    <mergeCell ref="M68:M75"/>
    <mergeCell ref="N68:N75"/>
    <mergeCell ref="O68:O75"/>
    <mergeCell ref="P68:P75"/>
    <mergeCell ref="M32:M39"/>
    <mergeCell ref="M41:M48"/>
    <mergeCell ref="N41:N48"/>
    <mergeCell ref="O41:O48"/>
    <mergeCell ref="O14:O21"/>
    <mergeCell ref="O5:O12"/>
    <mergeCell ref="L5:L12"/>
    <mergeCell ref="M5:M12"/>
    <mergeCell ref="N5:N12"/>
    <mergeCell ref="H5:H12"/>
    <mergeCell ref="H14:H21"/>
    <mergeCell ref="J5:J12"/>
    <mergeCell ref="I5:I12"/>
    <mergeCell ref="I14:I21"/>
    <mergeCell ref="K5:K12"/>
    <mergeCell ref="G23:G30"/>
    <mergeCell ref="J23:J30"/>
    <mergeCell ref="K23:K30"/>
    <mergeCell ref="L23:L30"/>
    <mergeCell ref="M23:M30"/>
    <mergeCell ref="N23:N30"/>
    <mergeCell ref="O23:O30"/>
    <mergeCell ref="B5:B12"/>
    <mergeCell ref="C5:C12"/>
    <mergeCell ref="D5:D12"/>
    <mergeCell ref="E5:E12"/>
    <mergeCell ref="G14:G21"/>
    <mergeCell ref="J14:J21"/>
    <mergeCell ref="G5:G12"/>
    <mergeCell ref="B14:B21"/>
    <mergeCell ref="C14:C21"/>
    <mergeCell ref="D14:D21"/>
    <mergeCell ref="E14:E21"/>
    <mergeCell ref="K14:K21"/>
    <mergeCell ref="L14:L21"/>
    <mergeCell ref="M14:M21"/>
    <mergeCell ref="N14:N21"/>
    <mergeCell ref="B32:B39"/>
    <mergeCell ref="C32:C39"/>
    <mergeCell ref="D32:D39"/>
    <mergeCell ref="E32:E39"/>
    <mergeCell ref="N32:N39"/>
    <mergeCell ref="O32:O39"/>
    <mergeCell ref="G32:G39"/>
    <mergeCell ref="J32:J39"/>
    <mergeCell ref="K32:K39"/>
    <mergeCell ref="L32:L39"/>
    <mergeCell ref="H23:H30"/>
    <mergeCell ref="I23:I30"/>
    <mergeCell ref="H32:H39"/>
    <mergeCell ref="I32:I39"/>
    <mergeCell ref="B23:B30"/>
    <mergeCell ref="C23:C30"/>
    <mergeCell ref="D23:D30"/>
    <mergeCell ref="E23:E30"/>
    <mergeCell ref="M50:M57"/>
    <mergeCell ref="N50:N57"/>
    <mergeCell ref="O50:O57"/>
    <mergeCell ref="B41:B48"/>
    <mergeCell ref="C41:C48"/>
    <mergeCell ref="D41:D48"/>
    <mergeCell ref="E41:E48"/>
    <mergeCell ref="G41:G48"/>
    <mergeCell ref="J41:J48"/>
    <mergeCell ref="K41:K48"/>
    <mergeCell ref="L41:L48"/>
    <mergeCell ref="H41:H48"/>
    <mergeCell ref="I41:I48"/>
    <mergeCell ref="H50:H57"/>
    <mergeCell ref="I50:I57"/>
    <mergeCell ref="B50:B57"/>
    <mergeCell ref="C50:C57"/>
    <mergeCell ref="D50:D57"/>
    <mergeCell ref="E50:E57"/>
    <mergeCell ref="G50:G57"/>
    <mergeCell ref="J50:J57"/>
    <mergeCell ref="K50:K57"/>
    <mergeCell ref="L50:L57"/>
    <mergeCell ref="M59:M66"/>
    <mergeCell ref="N59:N66"/>
    <mergeCell ref="O59:O66"/>
    <mergeCell ref="H59:H66"/>
    <mergeCell ref="I59:I66"/>
    <mergeCell ref="P59:P66"/>
    <mergeCell ref="B59:B66"/>
    <mergeCell ref="C59:C66"/>
    <mergeCell ref="D59:D66"/>
    <mergeCell ref="E59:E66"/>
    <mergeCell ref="G59:G66"/>
    <mergeCell ref="J59:J66"/>
    <mergeCell ref="K59:K66"/>
    <mergeCell ref="L59:L66"/>
    <mergeCell ref="T113:Y113"/>
    <mergeCell ref="P5:P12"/>
    <mergeCell ref="P14:P21"/>
    <mergeCell ref="P23:P30"/>
    <mergeCell ref="P32:P39"/>
    <mergeCell ref="P41:P48"/>
    <mergeCell ref="P50:P57"/>
    <mergeCell ref="R5:R57"/>
    <mergeCell ref="R59:R7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Nikola</cp:lastModifiedBy>
  <dcterms:created xsi:type="dcterms:W3CDTF">2019-03-07T07:04:42Z</dcterms:created>
  <dcterms:modified xsi:type="dcterms:W3CDTF">2022-09-19T10:45:07Z</dcterms:modified>
</cp:coreProperties>
</file>