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KTORAT_GFV\Radna verzija doktorata\Final_sve na kupu\Poslano mentoru 03_08_22\Excel tablice data in brief\"/>
    </mc:Choice>
  </mc:AlternateContent>
  <xr:revisionPtr revIDLastSave="0" documentId="13_ncr:1_{33BBBDE7-97AE-41E3-9630-A7DFB5915B4C}" xr6:coauthVersionLast="47" xr6:coauthVersionMax="47" xr10:uidLastSave="{00000000-0000-0000-0000-000000000000}"/>
  <bookViews>
    <workbookView xWindow="-120" yWindow="-120" windowWidth="29040" windowHeight="15840" xr2:uid="{7ED5353E-B8C1-4694-A61C-EBAB527475B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" l="1"/>
  <c r="F29" i="1"/>
  <c r="G29" i="1"/>
  <c r="E28" i="1"/>
  <c r="F28" i="1"/>
  <c r="G28" i="1"/>
  <c r="D29" i="1"/>
  <c r="D28" i="1"/>
  <c r="C29" i="1"/>
  <c r="C28" i="1"/>
  <c r="G14" i="1" l="1"/>
  <c r="F14" i="1"/>
  <c r="E14" i="1"/>
  <c r="C14" i="1"/>
  <c r="D14" i="1"/>
  <c r="D13" i="1" l="1"/>
  <c r="E13" i="1"/>
  <c r="F13" i="1"/>
  <c r="G13" i="1"/>
  <c r="C13" i="1"/>
  <c r="F31" i="1" l="1"/>
  <c r="F32" i="1" s="1"/>
  <c r="F34" i="1" s="1"/>
  <c r="D31" i="1"/>
  <c r="D32" i="1" s="1"/>
  <c r="D34" i="1" s="1"/>
  <c r="G31" i="1"/>
  <c r="G32" i="1" s="1"/>
  <c r="G34" i="1" s="1"/>
  <c r="C15" i="1"/>
  <c r="C16" i="1" s="1"/>
  <c r="G15" i="1"/>
  <c r="G16" i="1" s="1"/>
  <c r="E15" i="1"/>
  <c r="E16" i="1" s="1"/>
  <c r="C31" i="1"/>
  <c r="C32" i="1" s="1"/>
  <c r="C34" i="1" s="1"/>
  <c r="E31" i="1"/>
  <c r="E32" i="1" s="1"/>
  <c r="E34" i="1" s="1"/>
  <c r="F15" i="1"/>
  <c r="F16" i="1" s="1"/>
  <c r="D15" i="1"/>
  <c r="D16" i="1" s="1"/>
</calcChain>
</file>

<file path=xl/sharedStrings.xml><?xml version="1.0" encoding="utf-8"?>
<sst xmlns="http://schemas.openxmlformats.org/spreadsheetml/2006/main" count="44" uniqueCount="18">
  <si>
    <t>Volumen ćelije s uzorkom</t>
  </si>
  <si>
    <r>
      <t>[cm</t>
    </r>
    <r>
      <rPr>
        <vertAlign val="super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>]</t>
    </r>
  </si>
  <si>
    <t>Pijesak-granulacije 0-1 mm</t>
  </si>
  <si>
    <t>Uzorak broj</t>
  </si>
  <si>
    <t xml:space="preserve">Atmosferski tlak </t>
  </si>
  <si>
    <t>[kPa]</t>
  </si>
  <si>
    <r>
      <t>Tlak u pumpi p</t>
    </r>
    <r>
      <rPr>
        <vertAlign val="subscript"/>
        <sz val="12"/>
        <color theme="1"/>
        <rFont val="Times New Roman"/>
        <family val="1"/>
      </rPr>
      <t>1</t>
    </r>
  </si>
  <si>
    <r>
      <t>Volumen V</t>
    </r>
    <r>
      <rPr>
        <vertAlign val="subscript"/>
        <sz val="12"/>
        <color theme="1"/>
        <rFont val="Times New Roman"/>
        <family val="1"/>
      </rPr>
      <t>1</t>
    </r>
  </si>
  <si>
    <r>
      <t>Krajnji tlak p</t>
    </r>
    <r>
      <rPr>
        <vertAlign val="subscript"/>
        <sz val="12"/>
        <color theme="1"/>
        <rFont val="Times New Roman"/>
        <family val="1"/>
      </rPr>
      <t>2</t>
    </r>
  </si>
  <si>
    <r>
      <t>Ukupni tlak p</t>
    </r>
    <r>
      <rPr>
        <vertAlign val="subscript"/>
        <sz val="12"/>
        <color theme="1"/>
        <rFont val="Times New Roman"/>
        <family val="1"/>
      </rPr>
      <t>1</t>
    </r>
  </si>
  <si>
    <r>
      <t>Ukupni tlak p</t>
    </r>
    <r>
      <rPr>
        <vertAlign val="subscript"/>
        <sz val="12"/>
        <color theme="1"/>
        <rFont val="Times New Roman"/>
        <family val="1"/>
      </rPr>
      <t>2</t>
    </r>
  </si>
  <si>
    <t>Volumen zraka u ćeliji s uzorkom</t>
  </si>
  <si>
    <t>Volumen uzorka</t>
  </si>
  <si>
    <t>Masa suhog uzorka</t>
  </si>
  <si>
    <t>[g]</t>
  </si>
  <si>
    <t>Gustoća čvrstih čestica</t>
  </si>
  <si>
    <r>
      <t>[g/cm</t>
    </r>
    <r>
      <rPr>
        <vertAlign val="super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>]</t>
    </r>
  </si>
  <si>
    <t>Pijesak-granulacije 0-4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</si>
</sst>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vertAlign val="subscript"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896CE-9ACD-4152-A7D3-AB3879482877}">
  <dimension ref="A2:G34"/>
  <sheetViews>
    <sheetView tabSelected="1" topLeftCell="A13" workbookViewId="0">
      <selection activeCell="G34" sqref="G34"/>
    </sheetView>
  </sheetViews>
  <sheetFormatPr defaultRowHeight="15.75" x14ac:dyDescent="0.25"/>
  <cols>
    <col min="1" max="2" width="23.42578125" style="1" customWidth="1"/>
    <col min="3" max="16384" width="9.140625" style="1"/>
  </cols>
  <sheetData>
    <row r="2" spans="1:7" ht="31.5" x14ac:dyDescent="0.25">
      <c r="A2" s="2" t="s">
        <v>0</v>
      </c>
      <c r="B2" s="2"/>
    </row>
    <row r="3" spans="1:7" ht="18.75" x14ac:dyDescent="0.25">
      <c r="A3" s="1" t="s">
        <v>1</v>
      </c>
    </row>
    <row r="4" spans="1:7" x14ac:dyDescent="0.25">
      <c r="A4" s="1">
        <v>221.21</v>
      </c>
    </row>
    <row r="6" spans="1:7" ht="31.5" x14ac:dyDescent="0.25">
      <c r="A6" s="3" t="s">
        <v>2</v>
      </c>
      <c r="B6" s="3"/>
    </row>
    <row r="8" spans="1:7" x14ac:dyDescent="0.25">
      <c r="A8" s="4" t="s">
        <v>3</v>
      </c>
      <c r="B8" s="4"/>
      <c r="C8" s="4">
        <v>1</v>
      </c>
      <c r="D8" s="4">
        <v>2</v>
      </c>
      <c r="E8" s="4">
        <v>3</v>
      </c>
      <c r="F8" s="4">
        <v>4</v>
      </c>
      <c r="G8" s="4">
        <v>5</v>
      </c>
    </row>
    <row r="9" spans="1:7" x14ac:dyDescent="0.25">
      <c r="A9" s="4" t="s">
        <v>4</v>
      </c>
      <c r="B9" s="4" t="s">
        <v>5</v>
      </c>
      <c r="C9" s="4">
        <v>101.88</v>
      </c>
      <c r="D9" s="4">
        <v>101.86</v>
      </c>
      <c r="E9" s="4">
        <v>101.85</v>
      </c>
      <c r="F9" s="4">
        <v>101.52</v>
      </c>
      <c r="G9" s="4">
        <v>101.53</v>
      </c>
    </row>
    <row r="10" spans="1:7" ht="18.75" x14ac:dyDescent="0.25">
      <c r="A10" s="4" t="s">
        <v>6</v>
      </c>
      <c r="B10" s="4" t="s">
        <v>5</v>
      </c>
      <c r="C10" s="4">
        <v>93.9</v>
      </c>
      <c r="D10" s="4">
        <v>93.9</v>
      </c>
      <c r="E10" s="4">
        <v>93.9</v>
      </c>
      <c r="F10" s="4">
        <v>93.6</v>
      </c>
      <c r="G10" s="4">
        <v>93.5</v>
      </c>
    </row>
    <row r="11" spans="1:7" ht="18.75" x14ac:dyDescent="0.25">
      <c r="A11" s="4" t="s">
        <v>7</v>
      </c>
      <c r="B11" s="4" t="s">
        <v>1</v>
      </c>
      <c r="C11" s="4">
        <v>101.38319785619296</v>
      </c>
      <c r="D11" s="4">
        <v>101.38319785619296</v>
      </c>
      <c r="E11" s="4">
        <v>101.38319785619296</v>
      </c>
      <c r="F11" s="4">
        <v>101.38319785619296</v>
      </c>
      <c r="G11" s="4">
        <v>101.38319785619296</v>
      </c>
    </row>
    <row r="12" spans="1:7" ht="18.75" x14ac:dyDescent="0.25">
      <c r="A12" s="4" t="s">
        <v>8</v>
      </c>
      <c r="B12" s="4" t="s">
        <v>5</v>
      </c>
      <c r="C12" s="4">
        <v>38.200000000000003</v>
      </c>
      <c r="D12" s="4">
        <v>41.5</v>
      </c>
      <c r="E12" s="4">
        <v>39.1</v>
      </c>
      <c r="F12" s="4">
        <v>40.6</v>
      </c>
      <c r="G12" s="4">
        <v>43.5</v>
      </c>
    </row>
    <row r="13" spans="1:7" ht="18.75" x14ac:dyDescent="0.25">
      <c r="A13" s="4" t="s">
        <v>9</v>
      </c>
      <c r="B13" s="4" t="s">
        <v>5</v>
      </c>
      <c r="C13" s="4">
        <f>C10+C9</f>
        <v>195.78</v>
      </c>
      <c r="D13" s="4">
        <f>D10+D9</f>
        <v>195.76</v>
      </c>
      <c r="E13" s="4">
        <f>E10+E9</f>
        <v>195.75</v>
      </c>
      <c r="F13" s="4">
        <f>F10+F9</f>
        <v>195.12</v>
      </c>
      <c r="G13" s="4">
        <f>G10+G9</f>
        <v>195.03</v>
      </c>
    </row>
    <row r="14" spans="1:7" ht="18.75" x14ac:dyDescent="0.25">
      <c r="A14" s="4" t="s">
        <v>10</v>
      </c>
      <c r="B14" s="4" t="s">
        <v>5</v>
      </c>
      <c r="C14" s="4">
        <f>C12+C9</f>
        <v>140.07999999999998</v>
      </c>
      <c r="D14" s="4">
        <f>D12+D9</f>
        <v>143.36000000000001</v>
      </c>
      <c r="E14" s="4">
        <f>E12+E9</f>
        <v>140.94999999999999</v>
      </c>
      <c r="F14" s="4">
        <f>F12+F9</f>
        <v>142.12</v>
      </c>
      <c r="G14" s="4">
        <f>G12+G9</f>
        <v>145.03</v>
      </c>
    </row>
    <row r="15" spans="1:7" ht="31.5" x14ac:dyDescent="0.25">
      <c r="A15" s="5" t="s">
        <v>11</v>
      </c>
      <c r="B15" s="4" t="s">
        <v>1</v>
      </c>
      <c r="C15" s="6">
        <f>((C14*C11)-(C13*C11))/(C9-C14)</f>
        <v>147.8283801201558</v>
      </c>
      <c r="D15" s="6">
        <f>((D14*D11)-(D13*D11))/(D9-D14)</f>
        <v>128.01155584733755</v>
      </c>
      <c r="E15" s="6">
        <f>((E14*E11)-(E13*E11))/(E9-E14)</f>
        <v>142.09205223834721</v>
      </c>
      <c r="F15" s="6">
        <f>((F14*F11)-(F13*F11))/(F9-F14)</f>
        <v>132.34752429503018</v>
      </c>
      <c r="G15" s="6">
        <f>((G14*G11)-(G13*G11))/(G9-G14)</f>
        <v>116.53241132895739</v>
      </c>
    </row>
    <row r="16" spans="1:7" ht="18.75" x14ac:dyDescent="0.25">
      <c r="A16" s="4" t="s">
        <v>12</v>
      </c>
      <c r="B16" s="4" t="s">
        <v>1</v>
      </c>
      <c r="C16" s="6">
        <f>$A$4-C15</f>
        <v>73.381619879844209</v>
      </c>
      <c r="D16" s="6">
        <f>$A$4-D15</f>
        <v>93.198444152662461</v>
      </c>
      <c r="E16" s="6">
        <f>$A$4-E15</f>
        <v>79.1179477616528</v>
      </c>
      <c r="F16" s="6">
        <f>$A$4-F15</f>
        <v>88.862475704969825</v>
      </c>
      <c r="G16" s="6">
        <f>$A$4-G15</f>
        <v>104.67758867104261</v>
      </c>
    </row>
    <row r="17" spans="1:7" x14ac:dyDescent="0.25">
      <c r="A17" s="4" t="s">
        <v>13</v>
      </c>
      <c r="B17" s="4" t="s">
        <v>14</v>
      </c>
      <c r="C17" s="4">
        <v>200</v>
      </c>
      <c r="D17" s="4">
        <v>250</v>
      </c>
      <c r="E17" s="4">
        <v>205.1</v>
      </c>
      <c r="F17" s="4">
        <v>235.9</v>
      </c>
      <c r="G17" s="4">
        <v>277</v>
      </c>
    </row>
    <row r="20" spans="1:7" ht="31.5" x14ac:dyDescent="0.25">
      <c r="A20" s="3" t="s">
        <v>17</v>
      </c>
    </row>
    <row r="22" spans="1:7" x14ac:dyDescent="0.25">
      <c r="A22" s="4" t="s">
        <v>3</v>
      </c>
      <c r="B22" s="4"/>
      <c r="C22" s="4">
        <v>1</v>
      </c>
      <c r="D22" s="4">
        <v>2</v>
      </c>
      <c r="E22" s="4">
        <v>3</v>
      </c>
      <c r="F22" s="4">
        <v>4</v>
      </c>
      <c r="G22" s="4">
        <v>5</v>
      </c>
    </row>
    <row r="23" spans="1:7" x14ac:dyDescent="0.25">
      <c r="A23" s="4" t="s">
        <v>4</v>
      </c>
      <c r="B23" s="4" t="s">
        <v>5</v>
      </c>
      <c r="C23" s="4">
        <v>101.58</v>
      </c>
      <c r="D23" s="4">
        <v>101.58</v>
      </c>
      <c r="E23" s="4">
        <v>101.57</v>
      </c>
      <c r="F23" s="4">
        <v>101.54</v>
      </c>
      <c r="G23" s="4">
        <v>101.53</v>
      </c>
    </row>
    <row r="24" spans="1:7" ht="18.75" x14ac:dyDescent="0.25">
      <c r="A24" s="4" t="s">
        <v>6</v>
      </c>
      <c r="B24" s="4" t="s">
        <v>5</v>
      </c>
      <c r="C24" s="4">
        <v>93.5</v>
      </c>
      <c r="D24" s="4">
        <v>93.6</v>
      </c>
      <c r="E24" s="4">
        <v>93.5</v>
      </c>
      <c r="F24" s="4">
        <v>93.5</v>
      </c>
      <c r="G24" s="4">
        <v>93.5</v>
      </c>
    </row>
    <row r="25" spans="1:7" ht="18.75" x14ac:dyDescent="0.25">
      <c r="A25" s="4" t="s">
        <v>7</v>
      </c>
      <c r="B25" s="4" t="s">
        <v>1</v>
      </c>
      <c r="C25" s="4">
        <v>101.38319785619296</v>
      </c>
      <c r="D25" s="4">
        <v>101.38319785619296</v>
      </c>
      <c r="E25" s="4">
        <v>101.38319785619296</v>
      </c>
      <c r="F25" s="4">
        <v>101.38319785619296</v>
      </c>
      <c r="G25" s="4">
        <v>101.38319785619296</v>
      </c>
    </row>
    <row r="26" spans="1:7" ht="18.75" x14ac:dyDescent="0.25">
      <c r="A26" s="4" t="s">
        <v>8</v>
      </c>
      <c r="B26" s="4" t="s">
        <v>5</v>
      </c>
      <c r="C26" s="4">
        <v>42.4</v>
      </c>
      <c r="D26" s="4">
        <v>38.5</v>
      </c>
      <c r="E26" s="4">
        <v>39.1</v>
      </c>
      <c r="F26" s="4">
        <v>46.3</v>
      </c>
      <c r="G26" s="4">
        <v>40.9</v>
      </c>
    </row>
    <row r="27" spans="1:7" x14ac:dyDescent="0.25">
      <c r="A27" s="4"/>
      <c r="B27" s="4"/>
      <c r="C27" s="4"/>
      <c r="D27" s="4"/>
      <c r="E27" s="4"/>
      <c r="F27" s="4"/>
      <c r="G27" s="4"/>
    </row>
    <row r="28" spans="1:7" ht="18.75" x14ac:dyDescent="0.25">
      <c r="A28" s="4" t="s">
        <v>9</v>
      </c>
      <c r="B28" s="4" t="s">
        <v>5</v>
      </c>
      <c r="C28" s="4">
        <f>C24+C23</f>
        <v>195.07999999999998</v>
      </c>
      <c r="D28" s="4">
        <f>D24+D23</f>
        <v>195.18</v>
      </c>
      <c r="E28" s="4">
        <f t="shared" ref="E28:G28" si="0">E24+E23</f>
        <v>195.07</v>
      </c>
      <c r="F28" s="4">
        <f t="shared" si="0"/>
        <v>195.04000000000002</v>
      </c>
      <c r="G28" s="4">
        <f t="shared" si="0"/>
        <v>195.03</v>
      </c>
    </row>
    <row r="29" spans="1:7" ht="18.75" x14ac:dyDescent="0.25">
      <c r="A29" s="4" t="s">
        <v>10</v>
      </c>
      <c r="B29" s="4" t="s">
        <v>5</v>
      </c>
      <c r="C29" s="4">
        <f>C26+C23</f>
        <v>143.97999999999999</v>
      </c>
      <c r="D29" s="4">
        <f>D26+D23</f>
        <v>140.07999999999998</v>
      </c>
      <c r="E29" s="4">
        <f t="shared" ref="E29:G29" si="1">E26+E23</f>
        <v>140.66999999999999</v>
      </c>
      <c r="F29" s="4">
        <f t="shared" si="1"/>
        <v>147.84</v>
      </c>
      <c r="G29" s="4">
        <f t="shared" si="1"/>
        <v>142.43</v>
      </c>
    </row>
    <row r="30" spans="1:7" x14ac:dyDescent="0.25">
      <c r="A30" s="4"/>
      <c r="B30" s="4"/>
      <c r="C30" s="4"/>
      <c r="D30" s="4"/>
      <c r="E30" s="4"/>
      <c r="F30" s="4"/>
      <c r="G30" s="4"/>
    </row>
    <row r="31" spans="1:7" ht="31.5" x14ac:dyDescent="0.25">
      <c r="A31" s="5" t="s">
        <v>11</v>
      </c>
      <c r="B31" s="4" t="s">
        <v>1</v>
      </c>
      <c r="C31" s="6">
        <f>((C29*C25)-(C28*C25))/(C23-C29)</f>
        <v>122.18588232196845</v>
      </c>
      <c r="D31" s="6">
        <f>((D29*D25)-(D28*D25))/(D23-D29)</f>
        <v>145.09647277600612</v>
      </c>
      <c r="E31" s="6">
        <f>((E29*E25)-(E28*E25))/(E23-E29)</f>
        <v>141.05488397383371</v>
      </c>
      <c r="F31" s="6">
        <f>((F29*F25)-(F28*F25))/(F23-F29)</f>
        <v>103.3539295639808</v>
      </c>
      <c r="G31" s="6">
        <f>((G29*G25)-(G28*G25))/(G23-G29)</f>
        <v>130.38523734072734</v>
      </c>
    </row>
    <row r="32" spans="1:7" ht="18.75" x14ac:dyDescent="0.25">
      <c r="A32" s="4" t="s">
        <v>12</v>
      </c>
      <c r="B32" s="4" t="s">
        <v>1</v>
      </c>
      <c r="C32" s="6">
        <f>$A$4-C31</f>
        <v>99.024117678031558</v>
      </c>
      <c r="D32" s="6">
        <f>$A$4-D31</f>
        <v>76.113527223993884</v>
      </c>
      <c r="E32" s="6">
        <f>$A$4-E31</f>
        <v>80.155116026166297</v>
      </c>
      <c r="F32" s="6">
        <f>$A$4-F31</f>
        <v>117.85607043601921</v>
      </c>
      <c r="G32" s="6">
        <f>$A$4-G31</f>
        <v>90.824762659272665</v>
      </c>
    </row>
    <row r="33" spans="1:7" x14ac:dyDescent="0.25">
      <c r="A33" s="4" t="s">
        <v>13</v>
      </c>
      <c r="B33" s="4" t="s">
        <v>14</v>
      </c>
      <c r="C33" s="4">
        <v>267.39999999999998</v>
      </c>
      <c r="D33" s="4">
        <v>210.8</v>
      </c>
      <c r="E33" s="4">
        <v>220</v>
      </c>
      <c r="F33" s="4">
        <v>320.89999999999998</v>
      </c>
      <c r="G33" s="4">
        <v>245.8</v>
      </c>
    </row>
    <row r="34" spans="1:7" ht="18.75" x14ac:dyDescent="0.25">
      <c r="A34" s="4" t="s">
        <v>15</v>
      </c>
      <c r="B34" s="4" t="s">
        <v>16</v>
      </c>
      <c r="C34" s="6">
        <f>C33/C32</f>
        <v>2.7003522603395282</v>
      </c>
      <c r="D34" s="6">
        <f>D33/D32</f>
        <v>2.7695471184726257</v>
      </c>
      <c r="E34" s="6">
        <f>E33/E32</f>
        <v>2.7446782052961152</v>
      </c>
      <c r="F34" s="6">
        <f>F33/F32</f>
        <v>2.7228126545607823</v>
      </c>
      <c r="G34" s="6">
        <f>G33/G32</f>
        <v>2.7063104026168938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</dc:creator>
  <cp:lastModifiedBy>Nikola</cp:lastModifiedBy>
  <dcterms:created xsi:type="dcterms:W3CDTF">2022-08-20T05:38:57Z</dcterms:created>
  <dcterms:modified xsi:type="dcterms:W3CDTF">2022-09-15T11:03:03Z</dcterms:modified>
</cp:coreProperties>
</file>